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4"/>
  <workbookPr defaultThemeVersion="124226"/>
  <mc:AlternateContent xmlns:mc="http://schemas.openxmlformats.org/markup-compatibility/2006">
    <mc:Choice Requires="x15">
      <x15ac:absPath xmlns:x15ac="http://schemas.microsoft.com/office/spreadsheetml/2010/11/ac" url="/Users/olga/Desktop/Рейтинг 2023/"/>
    </mc:Choice>
  </mc:AlternateContent>
  <xr:revisionPtr revIDLastSave="0" documentId="13_ncr:1_{58431C19-CA4F-BA45-8313-30ECA4A2C981}" xr6:coauthVersionLast="47" xr6:coauthVersionMax="47" xr10:uidLastSave="{00000000-0000-0000-0000-000000000000}"/>
  <bookViews>
    <workbookView xWindow="800" yWindow="1480" windowWidth="35140" windowHeight="18540" tabRatio="766" activeTab="1" xr2:uid="{00000000-000D-0000-FFFF-FFFF00000000}"/>
  </bookViews>
  <sheets>
    <sheet name="Рейтинга (раздел 3)" sheetId="73" r:id="rId1"/>
    <sheet name=" Оценка (раздел 3)" sheetId="12" r:id="rId2"/>
    <sheet name=" Методика (раздел 3)" sheetId="31" r:id="rId3"/>
    <sheet name="3.1" sheetId="14" r:id="rId4"/>
    <sheet name="3.2" sheetId="52" r:id="rId5"/>
    <sheet name="3.3" sheetId="61" r:id="rId6"/>
    <sheet name="3.4" sheetId="54" r:id="rId7"/>
    <sheet name="3.5" sheetId="55" r:id="rId8"/>
    <sheet name="3.6" sheetId="56" r:id="rId9"/>
    <sheet name="3.7" sheetId="57" r:id="rId10"/>
    <sheet name="3.8" sheetId="58" r:id="rId11"/>
    <sheet name="3.9" sheetId="59" r:id="rId12"/>
    <sheet name="3.10" sheetId="53" r:id="rId13"/>
    <sheet name="3.11" sheetId="67" r:id="rId14"/>
  </sheets>
  <definedNames>
    <definedName name="_xlnm._FilterDatabase" localSheetId="1" hidden="1">' Оценка (раздел 3)'!$A$6:$N$98</definedName>
    <definedName name="_xlnm._FilterDatabase" localSheetId="3" hidden="1">'3.1'!$A$6:$BU$98</definedName>
    <definedName name="_xlnm._FilterDatabase" localSheetId="12" hidden="1">'3.10'!$A$6:$N$98</definedName>
    <definedName name="_xlnm._FilterDatabase" localSheetId="13" hidden="1">'3.11'!$A$6:$L$98</definedName>
    <definedName name="_xlnm._FilterDatabase" localSheetId="4" hidden="1">'3.2'!$A$6:$P$98</definedName>
    <definedName name="_xlnm._FilterDatabase" localSheetId="5" hidden="1">'3.3'!$A$6:$Q$98</definedName>
    <definedName name="_xlnm._FilterDatabase" localSheetId="6" hidden="1">'3.4'!$A$6:$Q$98</definedName>
    <definedName name="_xlnm._FilterDatabase" localSheetId="7" hidden="1">'3.5'!$A$6:$W$98</definedName>
    <definedName name="_xlnm._FilterDatabase" localSheetId="8" hidden="1">'3.6'!$A$6:$O$98</definedName>
    <definedName name="_xlnm._FilterDatabase" localSheetId="9" hidden="1">'3.7'!$A$6:$M$98</definedName>
    <definedName name="_xlnm._FilterDatabase" localSheetId="10" hidden="1">'3.8'!$A$6:$M$98</definedName>
    <definedName name="_xlnm._FilterDatabase" localSheetId="11" hidden="1">'3.9'!$A$6:$M$98</definedName>
    <definedName name="_xlnm._FilterDatabase" localSheetId="0" hidden="1">'Рейтинга (раздел 3)'!$A$7:$N$95</definedName>
    <definedName name="_Toc127540725" localSheetId="2">' Методика (раздел 3)'!$B$4</definedName>
    <definedName name="_Toc479156959" localSheetId="2">' Методика (раздел 3)'!#REF!</definedName>
    <definedName name="_Toc510692581" localSheetId="2">' Методика (раздел 3)'!$B$4</definedName>
    <definedName name="_xlnm.Print_Titles" localSheetId="2">' Методика (раздел 3)'!$2:$3</definedName>
    <definedName name="_xlnm.Print_Titles" localSheetId="1">' Оценка (раздел 3)'!$A:$A,' Оценка (раздел 3)'!$3:$4</definedName>
    <definedName name="_xlnm.Print_Titles" localSheetId="3">'3.1'!$3:$5</definedName>
    <definedName name="_xlnm.Print_Titles" localSheetId="12">'3.10'!$3:$5</definedName>
    <definedName name="_xlnm.Print_Titles" localSheetId="13">'3.11'!$3:$5</definedName>
    <definedName name="_xlnm.Print_Titles" localSheetId="4">'3.2'!$3:$5</definedName>
    <definedName name="_xlnm.Print_Titles" localSheetId="5">'3.3'!$3:$5</definedName>
    <definedName name="_xlnm.Print_Titles" localSheetId="6">'3.4'!$3:$5</definedName>
    <definedName name="_xlnm.Print_Titles" localSheetId="7">'3.5'!$A:$A,'3.5'!$3:$5</definedName>
    <definedName name="_xlnm.Print_Titles" localSheetId="8">'3.6'!$A:$A,'3.6'!$3:$5</definedName>
    <definedName name="_xlnm.Print_Titles" localSheetId="9">'3.7'!$3:$5</definedName>
    <definedName name="_xlnm.Print_Titles" localSheetId="10">'3.8'!$3:$5</definedName>
    <definedName name="_xlnm.Print_Titles" localSheetId="11">'3.9'!$3:$5</definedName>
    <definedName name="_xlnm.Print_Titles" localSheetId="0">'Рейтинга (раздел 3)'!$A:$A,'Рейтинга (раздел 3)'!$3:$4</definedName>
    <definedName name="_xlnm.Print_Area" localSheetId="2">' Методика (раздел 3)'!$A$1:$E$67</definedName>
    <definedName name="_xlnm.Print_Area" localSheetId="1">' Оценка (раздел 3)'!$A$1:$N$98</definedName>
    <definedName name="_xlnm.Print_Area" localSheetId="3">'3.1'!$A$1:$O$98</definedName>
    <definedName name="_xlnm.Print_Area" localSheetId="12">'3.10'!$A$1:$L$98</definedName>
    <definedName name="_xlnm.Print_Area" localSheetId="13">'3.11'!$A$1:$L$98</definedName>
    <definedName name="_xlnm.Print_Area" localSheetId="4">'3.2'!$A$1:$O$99</definedName>
    <definedName name="_xlnm.Print_Area" localSheetId="5">'3.3'!$A$1:$P$99</definedName>
    <definedName name="_xlnm.Print_Area" localSheetId="6">'3.4'!$A$1:$P$98</definedName>
    <definedName name="_xlnm.Print_Area" localSheetId="7">'3.5'!$A$1:$V$98</definedName>
    <definedName name="_xlnm.Print_Area" localSheetId="8">'3.6'!$A$1:$N$98</definedName>
    <definedName name="_xlnm.Print_Area" localSheetId="9">'3.7'!$A$1:$L$98</definedName>
    <definedName name="_xlnm.Print_Area" localSheetId="10">'3.8'!$A$1:$L$98</definedName>
    <definedName name="_xlnm.Print_Area" localSheetId="11">'3.9'!$A$1:$L$98</definedName>
    <definedName name="_xlnm.Print_Area" localSheetId="0">'Рейтинга (раздел 3)'!$A$1:$N$95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95" i="73" l="1"/>
  <c r="M95" i="73"/>
  <c r="L95" i="73"/>
  <c r="K95" i="73"/>
  <c r="J95" i="73"/>
  <c r="I95" i="73"/>
  <c r="H95" i="73"/>
  <c r="G95" i="73"/>
  <c r="F95" i="73"/>
  <c r="E95" i="73"/>
  <c r="D95" i="73"/>
  <c r="N90" i="73"/>
  <c r="M90" i="73"/>
  <c r="L90" i="73"/>
  <c r="K90" i="73"/>
  <c r="J90" i="73"/>
  <c r="I90" i="73"/>
  <c r="H90" i="73"/>
  <c r="G90" i="73"/>
  <c r="F90" i="73"/>
  <c r="E90" i="73"/>
  <c r="D90" i="73"/>
  <c r="N24" i="73"/>
  <c r="M24" i="73"/>
  <c r="L24" i="73"/>
  <c r="K24" i="73"/>
  <c r="J24" i="73"/>
  <c r="I24" i="73"/>
  <c r="H24" i="73"/>
  <c r="G24" i="73"/>
  <c r="F24" i="73"/>
  <c r="E24" i="73"/>
  <c r="D24" i="73"/>
  <c r="N78" i="73"/>
  <c r="M78" i="73"/>
  <c r="L78" i="73"/>
  <c r="K78" i="73"/>
  <c r="J78" i="73"/>
  <c r="I78" i="73"/>
  <c r="H78" i="73"/>
  <c r="G78" i="73"/>
  <c r="F78" i="73"/>
  <c r="E78" i="73"/>
  <c r="D78" i="73"/>
  <c r="N43" i="73"/>
  <c r="M43" i="73"/>
  <c r="L43" i="73"/>
  <c r="K43" i="73"/>
  <c r="J43" i="73"/>
  <c r="I43" i="73"/>
  <c r="H43" i="73"/>
  <c r="G43" i="73"/>
  <c r="F43" i="73"/>
  <c r="E43" i="73"/>
  <c r="D43" i="73"/>
  <c r="N23" i="73"/>
  <c r="M23" i="73"/>
  <c r="L23" i="73"/>
  <c r="K23" i="73"/>
  <c r="J23" i="73"/>
  <c r="I23" i="73"/>
  <c r="H23" i="73"/>
  <c r="G23" i="73"/>
  <c r="F23" i="73"/>
  <c r="E23" i="73"/>
  <c r="D23" i="73"/>
  <c r="N22" i="73"/>
  <c r="M22" i="73"/>
  <c r="L22" i="73"/>
  <c r="K22" i="73"/>
  <c r="J22" i="73"/>
  <c r="I22" i="73"/>
  <c r="H22" i="73"/>
  <c r="G22" i="73"/>
  <c r="F22" i="73"/>
  <c r="E22" i="73"/>
  <c r="D22" i="73"/>
  <c r="N72" i="73"/>
  <c r="M72" i="73"/>
  <c r="L72" i="73"/>
  <c r="K72" i="73"/>
  <c r="J72" i="73"/>
  <c r="I72" i="73"/>
  <c r="H72" i="73"/>
  <c r="G72" i="73"/>
  <c r="F72" i="73"/>
  <c r="E72" i="73"/>
  <c r="D72" i="73"/>
  <c r="N21" i="73"/>
  <c r="M21" i="73"/>
  <c r="L21" i="73"/>
  <c r="K21" i="73"/>
  <c r="J21" i="73"/>
  <c r="I21" i="73"/>
  <c r="H21" i="73"/>
  <c r="G21" i="73"/>
  <c r="F21" i="73"/>
  <c r="E21" i="73"/>
  <c r="D21" i="73"/>
  <c r="N71" i="73"/>
  <c r="M71" i="73"/>
  <c r="L71" i="73"/>
  <c r="K71" i="73"/>
  <c r="J71" i="73"/>
  <c r="I71" i="73"/>
  <c r="H71" i="73"/>
  <c r="G71" i="73"/>
  <c r="F71" i="73"/>
  <c r="E71" i="73"/>
  <c r="D71" i="73"/>
  <c r="N57" i="73"/>
  <c r="M57" i="73"/>
  <c r="L57" i="73"/>
  <c r="K57" i="73"/>
  <c r="J57" i="73"/>
  <c r="I57" i="73"/>
  <c r="H57" i="73"/>
  <c r="G57" i="73"/>
  <c r="F57" i="73"/>
  <c r="E57" i="73"/>
  <c r="D57" i="73"/>
  <c r="N85" i="73"/>
  <c r="M85" i="73"/>
  <c r="L85" i="73"/>
  <c r="K85" i="73"/>
  <c r="J85" i="73"/>
  <c r="I85" i="73"/>
  <c r="H85" i="73"/>
  <c r="G85" i="73"/>
  <c r="F85" i="73"/>
  <c r="E85" i="73"/>
  <c r="D85" i="73"/>
  <c r="N20" i="73"/>
  <c r="M20" i="73"/>
  <c r="L20" i="73"/>
  <c r="K20" i="73"/>
  <c r="J20" i="73"/>
  <c r="I20" i="73"/>
  <c r="H20" i="73"/>
  <c r="G20" i="73"/>
  <c r="F20" i="73"/>
  <c r="E20" i="73"/>
  <c r="D20" i="73"/>
  <c r="N56" i="73"/>
  <c r="M56" i="73"/>
  <c r="L56" i="73"/>
  <c r="K56" i="73"/>
  <c r="J56" i="73"/>
  <c r="I56" i="73"/>
  <c r="H56" i="73"/>
  <c r="G56" i="73"/>
  <c r="F56" i="73"/>
  <c r="E56" i="73"/>
  <c r="D56" i="73"/>
  <c r="N19" i="73"/>
  <c r="M19" i="73"/>
  <c r="L19" i="73"/>
  <c r="K19" i="73"/>
  <c r="J19" i="73"/>
  <c r="I19" i="73"/>
  <c r="H19" i="73"/>
  <c r="G19" i="73"/>
  <c r="F19" i="73"/>
  <c r="E19" i="73"/>
  <c r="D19" i="73"/>
  <c r="N42" i="73"/>
  <c r="M42" i="73"/>
  <c r="L42" i="73"/>
  <c r="K42" i="73"/>
  <c r="J42" i="73"/>
  <c r="I42" i="73"/>
  <c r="H42" i="73"/>
  <c r="G42" i="73"/>
  <c r="F42" i="73"/>
  <c r="E42" i="73"/>
  <c r="D42" i="73"/>
  <c r="N49" i="73"/>
  <c r="M49" i="73"/>
  <c r="L49" i="73"/>
  <c r="K49" i="73"/>
  <c r="J49" i="73"/>
  <c r="I49" i="73"/>
  <c r="H49" i="73"/>
  <c r="G49" i="73"/>
  <c r="F49" i="73"/>
  <c r="E49" i="73"/>
  <c r="D49" i="73"/>
  <c r="N41" i="73"/>
  <c r="M41" i="73"/>
  <c r="L41" i="73"/>
  <c r="K41" i="73"/>
  <c r="J41" i="73"/>
  <c r="I41" i="73"/>
  <c r="H41" i="73"/>
  <c r="G41" i="73"/>
  <c r="F41" i="73"/>
  <c r="E41" i="73"/>
  <c r="D41" i="73"/>
  <c r="N40" i="73"/>
  <c r="M40" i="73"/>
  <c r="L40" i="73"/>
  <c r="K40" i="73"/>
  <c r="J40" i="73"/>
  <c r="I40" i="73"/>
  <c r="H40" i="73"/>
  <c r="G40" i="73"/>
  <c r="F40" i="73"/>
  <c r="E40" i="73"/>
  <c r="D40" i="73"/>
  <c r="N94" i="73"/>
  <c r="M94" i="73"/>
  <c r="L94" i="73"/>
  <c r="K94" i="73"/>
  <c r="J94" i="73"/>
  <c r="I94" i="73"/>
  <c r="H94" i="73"/>
  <c r="G94" i="73"/>
  <c r="F94" i="73"/>
  <c r="E94" i="73"/>
  <c r="D94" i="73"/>
  <c r="N48" i="73"/>
  <c r="M48" i="73"/>
  <c r="L48" i="73"/>
  <c r="K48" i="73"/>
  <c r="J48" i="73"/>
  <c r="I48" i="73"/>
  <c r="H48" i="73"/>
  <c r="G48" i="73"/>
  <c r="F48" i="73"/>
  <c r="E48" i="73"/>
  <c r="D48" i="73"/>
  <c r="N18" i="73"/>
  <c r="M18" i="73"/>
  <c r="L18" i="73"/>
  <c r="K18" i="73"/>
  <c r="J18" i="73"/>
  <c r="I18" i="73"/>
  <c r="H18" i="73"/>
  <c r="G18" i="73"/>
  <c r="F18" i="73"/>
  <c r="E18" i="73"/>
  <c r="D18" i="73"/>
  <c r="N17" i="73"/>
  <c r="M17" i="73"/>
  <c r="L17" i="73"/>
  <c r="K17" i="73"/>
  <c r="J17" i="73"/>
  <c r="I17" i="73"/>
  <c r="H17" i="73"/>
  <c r="G17" i="73"/>
  <c r="F17" i="73"/>
  <c r="E17" i="73"/>
  <c r="D17" i="73"/>
  <c r="N55" i="73"/>
  <c r="M55" i="73"/>
  <c r="L55" i="73"/>
  <c r="K55" i="73"/>
  <c r="J55" i="73"/>
  <c r="I55" i="73"/>
  <c r="H55" i="73"/>
  <c r="G55" i="73"/>
  <c r="F55" i="73"/>
  <c r="E55" i="73"/>
  <c r="D55" i="73"/>
  <c r="N39" i="73"/>
  <c r="M39" i="73"/>
  <c r="L39" i="73"/>
  <c r="K39" i="73"/>
  <c r="J39" i="73"/>
  <c r="I39" i="73"/>
  <c r="H39" i="73"/>
  <c r="G39" i="73"/>
  <c r="F39" i="73"/>
  <c r="E39" i="73"/>
  <c r="D39" i="73"/>
  <c r="N29" i="73"/>
  <c r="M29" i="73"/>
  <c r="L29" i="73"/>
  <c r="K29" i="73"/>
  <c r="J29" i="73"/>
  <c r="I29" i="73"/>
  <c r="H29" i="73"/>
  <c r="G29" i="73"/>
  <c r="F29" i="73"/>
  <c r="E29" i="73"/>
  <c r="D29" i="73"/>
  <c r="N80" i="73"/>
  <c r="M80" i="73"/>
  <c r="L80" i="73"/>
  <c r="K80" i="73"/>
  <c r="J80" i="73"/>
  <c r="I80" i="73"/>
  <c r="H80" i="73"/>
  <c r="G80" i="73"/>
  <c r="F80" i="73"/>
  <c r="E80" i="73"/>
  <c r="D80" i="73"/>
  <c r="N77" i="73"/>
  <c r="M77" i="73"/>
  <c r="L77" i="73"/>
  <c r="K77" i="73"/>
  <c r="J77" i="73"/>
  <c r="I77" i="73"/>
  <c r="H77" i="73"/>
  <c r="G77" i="73"/>
  <c r="F77" i="73"/>
  <c r="E77" i="73"/>
  <c r="D77" i="73"/>
  <c r="N38" i="73"/>
  <c r="M38" i="73"/>
  <c r="L38" i="73"/>
  <c r="K38" i="73"/>
  <c r="J38" i="73"/>
  <c r="I38" i="73"/>
  <c r="H38" i="73"/>
  <c r="G38" i="73"/>
  <c r="F38" i="73"/>
  <c r="E38" i="73"/>
  <c r="D38" i="73"/>
  <c r="N54" i="73"/>
  <c r="M54" i="73"/>
  <c r="L54" i="73"/>
  <c r="K54" i="73"/>
  <c r="J54" i="73"/>
  <c r="I54" i="73"/>
  <c r="H54" i="73"/>
  <c r="G54" i="73"/>
  <c r="F54" i="73"/>
  <c r="E54" i="73"/>
  <c r="D54" i="73"/>
  <c r="N68" i="73"/>
  <c r="M68" i="73"/>
  <c r="L68" i="73"/>
  <c r="K68" i="73"/>
  <c r="J68" i="73"/>
  <c r="I68" i="73"/>
  <c r="H68" i="73"/>
  <c r="G68" i="73"/>
  <c r="F68" i="73"/>
  <c r="E68" i="73"/>
  <c r="D68" i="73"/>
  <c r="N16" i="73"/>
  <c r="M16" i="73"/>
  <c r="L16" i="73"/>
  <c r="K16" i="73"/>
  <c r="J16" i="73"/>
  <c r="I16" i="73"/>
  <c r="H16" i="73"/>
  <c r="G16" i="73"/>
  <c r="F16" i="73"/>
  <c r="E16" i="73"/>
  <c r="D16" i="73"/>
  <c r="N67" i="73"/>
  <c r="M67" i="73"/>
  <c r="L67" i="73"/>
  <c r="K67" i="73"/>
  <c r="J67" i="73"/>
  <c r="I67" i="73"/>
  <c r="H67" i="73"/>
  <c r="G67" i="73"/>
  <c r="F67" i="73"/>
  <c r="E67" i="73"/>
  <c r="D67" i="73"/>
  <c r="N47" i="73"/>
  <c r="M47" i="73"/>
  <c r="L47" i="73"/>
  <c r="K47" i="73"/>
  <c r="J47" i="73"/>
  <c r="I47" i="73"/>
  <c r="H47" i="73"/>
  <c r="G47" i="73"/>
  <c r="F47" i="73"/>
  <c r="E47" i="73"/>
  <c r="D47" i="73"/>
  <c r="N66" i="73"/>
  <c r="M66" i="73"/>
  <c r="L66" i="73"/>
  <c r="K66" i="73"/>
  <c r="J66" i="73"/>
  <c r="I66" i="73"/>
  <c r="H66" i="73"/>
  <c r="G66" i="73"/>
  <c r="F66" i="73"/>
  <c r="E66" i="73"/>
  <c r="D66" i="73"/>
  <c r="N15" i="73"/>
  <c r="M15" i="73"/>
  <c r="L15" i="73"/>
  <c r="K15" i="73"/>
  <c r="J15" i="73"/>
  <c r="I15" i="73"/>
  <c r="H15" i="73"/>
  <c r="G15" i="73"/>
  <c r="F15" i="73"/>
  <c r="E15" i="73"/>
  <c r="D15" i="73"/>
  <c r="N37" i="73"/>
  <c r="M37" i="73"/>
  <c r="L37" i="73"/>
  <c r="K37" i="73"/>
  <c r="J37" i="73"/>
  <c r="I37" i="73"/>
  <c r="H37" i="73"/>
  <c r="G37" i="73"/>
  <c r="F37" i="73"/>
  <c r="E37" i="73"/>
  <c r="D37" i="73"/>
  <c r="N36" i="73"/>
  <c r="M36" i="73"/>
  <c r="L36" i="73"/>
  <c r="K36" i="73"/>
  <c r="J36" i="73"/>
  <c r="I36" i="73"/>
  <c r="H36" i="73"/>
  <c r="G36" i="73"/>
  <c r="F36" i="73"/>
  <c r="E36" i="73"/>
  <c r="D36" i="73"/>
  <c r="N61" i="73"/>
  <c r="M61" i="73"/>
  <c r="L61" i="73"/>
  <c r="K61" i="73"/>
  <c r="J61" i="73"/>
  <c r="I61" i="73"/>
  <c r="H61" i="73"/>
  <c r="G61" i="73"/>
  <c r="F61" i="73"/>
  <c r="E61" i="73"/>
  <c r="D61" i="73"/>
  <c r="N14" i="73"/>
  <c r="M14" i="73"/>
  <c r="L14" i="73"/>
  <c r="K14" i="73"/>
  <c r="J14" i="73"/>
  <c r="I14" i="73"/>
  <c r="H14" i="73"/>
  <c r="G14" i="73"/>
  <c r="F14" i="73"/>
  <c r="E14" i="73"/>
  <c r="D14" i="73"/>
  <c r="N46" i="73"/>
  <c r="M46" i="73"/>
  <c r="L46" i="73"/>
  <c r="K46" i="73"/>
  <c r="J46" i="73"/>
  <c r="I46" i="73"/>
  <c r="H46" i="73"/>
  <c r="G46" i="73"/>
  <c r="F46" i="73"/>
  <c r="E46" i="73"/>
  <c r="D46" i="73"/>
  <c r="N13" i="73"/>
  <c r="M13" i="73"/>
  <c r="L13" i="73"/>
  <c r="K13" i="73"/>
  <c r="J13" i="73"/>
  <c r="I13" i="73"/>
  <c r="H13" i="73"/>
  <c r="G13" i="73"/>
  <c r="F13" i="73"/>
  <c r="E13" i="73"/>
  <c r="D13" i="73"/>
  <c r="N87" i="73"/>
  <c r="M87" i="73"/>
  <c r="L87" i="73"/>
  <c r="K87" i="73"/>
  <c r="J87" i="73"/>
  <c r="I87" i="73"/>
  <c r="H87" i="73"/>
  <c r="G87" i="73"/>
  <c r="F87" i="73"/>
  <c r="E87" i="73"/>
  <c r="D87" i="73"/>
  <c r="N86" i="73"/>
  <c r="M86" i="73"/>
  <c r="L86" i="73"/>
  <c r="K86" i="73"/>
  <c r="J86" i="73"/>
  <c r="I86" i="73"/>
  <c r="H86" i="73"/>
  <c r="G86" i="73"/>
  <c r="F86" i="73"/>
  <c r="E86" i="73"/>
  <c r="D86" i="73"/>
  <c r="N93" i="73"/>
  <c r="M93" i="73"/>
  <c r="L93" i="73"/>
  <c r="K93" i="73"/>
  <c r="J93" i="73"/>
  <c r="I93" i="73"/>
  <c r="H93" i="73"/>
  <c r="G93" i="73"/>
  <c r="F93" i="73"/>
  <c r="E93" i="73"/>
  <c r="D93" i="73"/>
  <c r="N45" i="73"/>
  <c r="M45" i="73"/>
  <c r="L45" i="73"/>
  <c r="K45" i="73"/>
  <c r="J45" i="73"/>
  <c r="I45" i="73"/>
  <c r="H45" i="73"/>
  <c r="G45" i="73"/>
  <c r="F45" i="73"/>
  <c r="E45" i="73"/>
  <c r="D45" i="73"/>
  <c r="N89" i="73"/>
  <c r="M89" i="73"/>
  <c r="L89" i="73"/>
  <c r="K89" i="73"/>
  <c r="J89" i="73"/>
  <c r="I89" i="73"/>
  <c r="H89" i="73"/>
  <c r="G89" i="73"/>
  <c r="F89" i="73"/>
  <c r="E89" i="73"/>
  <c r="D89" i="73"/>
  <c r="N92" i="73"/>
  <c r="M92" i="73"/>
  <c r="L92" i="73"/>
  <c r="K92" i="73"/>
  <c r="J92" i="73"/>
  <c r="I92" i="73"/>
  <c r="H92" i="73"/>
  <c r="G92" i="73"/>
  <c r="F92" i="73"/>
  <c r="E92" i="73"/>
  <c r="D92" i="73"/>
  <c r="N12" i="73"/>
  <c r="M12" i="73"/>
  <c r="L12" i="73"/>
  <c r="K12" i="73"/>
  <c r="J12" i="73"/>
  <c r="I12" i="73"/>
  <c r="H12" i="73"/>
  <c r="G12" i="73"/>
  <c r="F12" i="73"/>
  <c r="E12" i="73"/>
  <c r="D12" i="73"/>
  <c r="N28" i="73"/>
  <c r="M28" i="73"/>
  <c r="L28" i="73"/>
  <c r="K28" i="73"/>
  <c r="J28" i="73"/>
  <c r="I28" i="73"/>
  <c r="H28" i="73"/>
  <c r="G28" i="73"/>
  <c r="F28" i="73"/>
  <c r="E28" i="73"/>
  <c r="D28" i="73"/>
  <c r="N53" i="73"/>
  <c r="M53" i="73"/>
  <c r="L53" i="73"/>
  <c r="K53" i="73"/>
  <c r="J53" i="73"/>
  <c r="I53" i="73"/>
  <c r="H53" i="73"/>
  <c r="G53" i="73"/>
  <c r="F53" i="73"/>
  <c r="E53" i="73"/>
  <c r="D53" i="73"/>
  <c r="N65" i="73"/>
  <c r="M65" i="73"/>
  <c r="L65" i="73"/>
  <c r="K65" i="73"/>
  <c r="J65" i="73"/>
  <c r="I65" i="73"/>
  <c r="H65" i="73"/>
  <c r="G65" i="73"/>
  <c r="F65" i="73"/>
  <c r="E65" i="73"/>
  <c r="D65" i="73"/>
  <c r="N11" i="73"/>
  <c r="M11" i="73"/>
  <c r="L11" i="73"/>
  <c r="K11" i="73"/>
  <c r="J11" i="73"/>
  <c r="I11" i="73"/>
  <c r="H11" i="73"/>
  <c r="G11" i="73"/>
  <c r="F11" i="73"/>
  <c r="E11" i="73"/>
  <c r="D11" i="73"/>
  <c r="N27" i="73"/>
  <c r="M27" i="73"/>
  <c r="L27" i="73"/>
  <c r="K27" i="73"/>
  <c r="J27" i="73"/>
  <c r="I27" i="73"/>
  <c r="H27" i="73"/>
  <c r="G27" i="73"/>
  <c r="F27" i="73"/>
  <c r="E27" i="73"/>
  <c r="D27" i="73"/>
  <c r="N64" i="73"/>
  <c r="M64" i="73"/>
  <c r="L64" i="73"/>
  <c r="K64" i="73"/>
  <c r="J64" i="73"/>
  <c r="I64" i="73"/>
  <c r="H64" i="73"/>
  <c r="G64" i="73"/>
  <c r="F64" i="73"/>
  <c r="E64" i="73"/>
  <c r="D64" i="73"/>
  <c r="N63" i="73"/>
  <c r="M63" i="73"/>
  <c r="L63" i="73"/>
  <c r="K63" i="73"/>
  <c r="J63" i="73"/>
  <c r="I63" i="73"/>
  <c r="H63" i="73"/>
  <c r="G63" i="73"/>
  <c r="F63" i="73"/>
  <c r="E63" i="73"/>
  <c r="D63" i="73"/>
  <c r="N62" i="73"/>
  <c r="M62" i="73"/>
  <c r="L62" i="73"/>
  <c r="K62" i="73"/>
  <c r="J62" i="73"/>
  <c r="I62" i="73"/>
  <c r="H62" i="73"/>
  <c r="G62" i="73"/>
  <c r="F62" i="73"/>
  <c r="E62" i="73"/>
  <c r="D62" i="73"/>
  <c r="N26" i="73"/>
  <c r="M26" i="73"/>
  <c r="L26" i="73"/>
  <c r="K26" i="73"/>
  <c r="J26" i="73"/>
  <c r="I26" i="73"/>
  <c r="H26" i="73"/>
  <c r="G26" i="73"/>
  <c r="F26" i="73"/>
  <c r="E26" i="73"/>
  <c r="D26" i="73"/>
  <c r="N91" i="73"/>
  <c r="M91" i="73"/>
  <c r="L91" i="73"/>
  <c r="K91" i="73"/>
  <c r="J91" i="73"/>
  <c r="I91" i="73"/>
  <c r="H91" i="73"/>
  <c r="G91" i="73"/>
  <c r="F91" i="73"/>
  <c r="E91" i="73"/>
  <c r="D91" i="73"/>
  <c r="N84" i="73"/>
  <c r="M84" i="73"/>
  <c r="L84" i="73"/>
  <c r="K84" i="73"/>
  <c r="J84" i="73"/>
  <c r="I84" i="73"/>
  <c r="H84" i="73"/>
  <c r="G84" i="73"/>
  <c r="F84" i="73"/>
  <c r="E84" i="73"/>
  <c r="D84" i="73"/>
  <c r="N35" i="73"/>
  <c r="M35" i="73"/>
  <c r="L35" i="73"/>
  <c r="K35" i="73"/>
  <c r="J35" i="73"/>
  <c r="I35" i="73"/>
  <c r="H35" i="73"/>
  <c r="G35" i="73"/>
  <c r="F35" i="73"/>
  <c r="E35" i="73"/>
  <c r="D35" i="73"/>
  <c r="N52" i="73"/>
  <c r="M52" i="73"/>
  <c r="L52" i="73"/>
  <c r="K52" i="73"/>
  <c r="J52" i="73"/>
  <c r="I52" i="73"/>
  <c r="H52" i="73"/>
  <c r="G52" i="73"/>
  <c r="F52" i="73"/>
  <c r="E52" i="73"/>
  <c r="D52" i="73"/>
  <c r="N51" i="73"/>
  <c r="M51" i="73"/>
  <c r="L51" i="73"/>
  <c r="K51" i="73"/>
  <c r="J51" i="73"/>
  <c r="I51" i="73"/>
  <c r="H51" i="73"/>
  <c r="G51" i="73"/>
  <c r="F51" i="73"/>
  <c r="E51" i="73"/>
  <c r="D51" i="73"/>
  <c r="N10" i="73"/>
  <c r="M10" i="73"/>
  <c r="L10" i="73"/>
  <c r="K10" i="73"/>
  <c r="J10" i="73"/>
  <c r="I10" i="73"/>
  <c r="H10" i="73"/>
  <c r="G10" i="73"/>
  <c r="F10" i="73"/>
  <c r="E10" i="73"/>
  <c r="D10" i="73"/>
  <c r="N34" i="73"/>
  <c r="M34" i="73"/>
  <c r="L34" i="73"/>
  <c r="K34" i="73"/>
  <c r="J34" i="73"/>
  <c r="I34" i="73"/>
  <c r="H34" i="73"/>
  <c r="G34" i="73"/>
  <c r="F34" i="73"/>
  <c r="E34" i="73"/>
  <c r="D34" i="73"/>
  <c r="N60" i="73"/>
  <c r="M60" i="73"/>
  <c r="L60" i="73"/>
  <c r="K60" i="73"/>
  <c r="J60" i="73"/>
  <c r="I60" i="73"/>
  <c r="H60" i="73"/>
  <c r="G60" i="73"/>
  <c r="F60" i="73"/>
  <c r="E60" i="73"/>
  <c r="D60" i="73"/>
  <c r="N74" i="73"/>
  <c r="M74" i="73"/>
  <c r="L74" i="73"/>
  <c r="K74" i="73"/>
  <c r="J74" i="73"/>
  <c r="I74" i="73"/>
  <c r="H74" i="73"/>
  <c r="G74" i="73"/>
  <c r="F74" i="73"/>
  <c r="E74" i="73"/>
  <c r="D74" i="73"/>
  <c r="N70" i="73"/>
  <c r="M70" i="73"/>
  <c r="L70" i="73"/>
  <c r="K70" i="73"/>
  <c r="J70" i="73"/>
  <c r="I70" i="73"/>
  <c r="H70" i="73"/>
  <c r="G70" i="73"/>
  <c r="F70" i="73"/>
  <c r="E70" i="73"/>
  <c r="D70" i="73"/>
  <c r="N25" i="73"/>
  <c r="M25" i="73"/>
  <c r="L25" i="73"/>
  <c r="K25" i="73"/>
  <c r="J25" i="73"/>
  <c r="I25" i="73"/>
  <c r="H25" i="73"/>
  <c r="G25" i="73"/>
  <c r="F25" i="73"/>
  <c r="E25" i="73"/>
  <c r="D25" i="73"/>
  <c r="N33" i="73"/>
  <c r="M33" i="73"/>
  <c r="L33" i="73"/>
  <c r="K33" i="73"/>
  <c r="J33" i="73"/>
  <c r="I33" i="73"/>
  <c r="H33" i="73"/>
  <c r="G33" i="73"/>
  <c r="F33" i="73"/>
  <c r="E33" i="73"/>
  <c r="D33" i="73"/>
  <c r="N50" i="73"/>
  <c r="M50" i="73"/>
  <c r="L50" i="73"/>
  <c r="K50" i="73"/>
  <c r="J50" i="73"/>
  <c r="I50" i="73"/>
  <c r="H50" i="73"/>
  <c r="G50" i="73"/>
  <c r="F50" i="73"/>
  <c r="E50" i="73"/>
  <c r="D50" i="73"/>
  <c r="N69" i="73"/>
  <c r="M69" i="73"/>
  <c r="L69" i="73"/>
  <c r="K69" i="73"/>
  <c r="J69" i="73"/>
  <c r="I69" i="73"/>
  <c r="H69" i="73"/>
  <c r="G69" i="73"/>
  <c r="F69" i="73"/>
  <c r="E69" i="73"/>
  <c r="D69" i="73"/>
  <c r="N32" i="73"/>
  <c r="M32" i="73"/>
  <c r="L32" i="73"/>
  <c r="K32" i="73"/>
  <c r="J32" i="73"/>
  <c r="I32" i="73"/>
  <c r="H32" i="73"/>
  <c r="G32" i="73"/>
  <c r="F32" i="73"/>
  <c r="E32" i="73"/>
  <c r="D32" i="73"/>
  <c r="N81" i="73"/>
  <c r="M81" i="73"/>
  <c r="L81" i="73"/>
  <c r="K81" i="73"/>
  <c r="J81" i="73"/>
  <c r="I81" i="73"/>
  <c r="H81" i="73"/>
  <c r="G81" i="73"/>
  <c r="F81" i="73"/>
  <c r="E81" i="73"/>
  <c r="D81" i="73"/>
  <c r="N44" i="73"/>
  <c r="M44" i="73"/>
  <c r="L44" i="73"/>
  <c r="K44" i="73"/>
  <c r="J44" i="73"/>
  <c r="I44" i="73"/>
  <c r="H44" i="73"/>
  <c r="G44" i="73"/>
  <c r="F44" i="73"/>
  <c r="E44" i="73"/>
  <c r="D44" i="73"/>
  <c r="N9" i="73"/>
  <c r="M9" i="73"/>
  <c r="L9" i="73"/>
  <c r="K9" i="73"/>
  <c r="J9" i="73"/>
  <c r="I9" i="73"/>
  <c r="H9" i="73"/>
  <c r="G9" i="73"/>
  <c r="F9" i="73"/>
  <c r="E9" i="73"/>
  <c r="D9" i="73"/>
  <c r="N76" i="73"/>
  <c r="M76" i="73"/>
  <c r="L76" i="73"/>
  <c r="K76" i="73"/>
  <c r="J76" i="73"/>
  <c r="I76" i="73"/>
  <c r="H76" i="73"/>
  <c r="G76" i="73"/>
  <c r="F76" i="73"/>
  <c r="E76" i="73"/>
  <c r="D76" i="73"/>
  <c r="N31" i="73"/>
  <c r="M31" i="73"/>
  <c r="L31" i="73"/>
  <c r="K31" i="73"/>
  <c r="J31" i="73"/>
  <c r="I31" i="73"/>
  <c r="H31" i="73"/>
  <c r="G31" i="73"/>
  <c r="F31" i="73"/>
  <c r="E31" i="73"/>
  <c r="D31" i="73"/>
  <c r="N83" i="73"/>
  <c r="M83" i="73"/>
  <c r="L83" i="73"/>
  <c r="K83" i="73"/>
  <c r="J83" i="73"/>
  <c r="I83" i="73"/>
  <c r="H83" i="73"/>
  <c r="G83" i="73"/>
  <c r="F83" i="73"/>
  <c r="E83" i="73"/>
  <c r="D83" i="73"/>
  <c r="N8" i="73"/>
  <c r="M8" i="73"/>
  <c r="L8" i="73"/>
  <c r="K8" i="73"/>
  <c r="J8" i="73"/>
  <c r="I8" i="73"/>
  <c r="H8" i="73"/>
  <c r="G8" i="73"/>
  <c r="F8" i="73"/>
  <c r="E8" i="73"/>
  <c r="D8" i="73"/>
  <c r="N30" i="73"/>
  <c r="M30" i="73"/>
  <c r="L30" i="73"/>
  <c r="K30" i="73"/>
  <c r="J30" i="73"/>
  <c r="I30" i="73"/>
  <c r="H30" i="73"/>
  <c r="G30" i="73"/>
  <c r="F30" i="73"/>
  <c r="E30" i="73"/>
  <c r="D30" i="73"/>
  <c r="N59" i="73"/>
  <c r="M59" i="73"/>
  <c r="L59" i="73"/>
  <c r="K59" i="73"/>
  <c r="J59" i="73"/>
  <c r="I59" i="73"/>
  <c r="H59" i="73"/>
  <c r="G59" i="73"/>
  <c r="F59" i="73"/>
  <c r="E59" i="73"/>
  <c r="D59" i="73"/>
  <c r="N73" i="73"/>
  <c r="M73" i="73"/>
  <c r="L73" i="73"/>
  <c r="K73" i="73"/>
  <c r="J73" i="73"/>
  <c r="I73" i="73"/>
  <c r="H73" i="73"/>
  <c r="G73" i="73"/>
  <c r="F73" i="73"/>
  <c r="E73" i="73"/>
  <c r="D73" i="73"/>
  <c r="N7" i="73"/>
  <c r="M7" i="73"/>
  <c r="L7" i="73"/>
  <c r="K7" i="73"/>
  <c r="J7" i="73"/>
  <c r="I7" i="73"/>
  <c r="H7" i="73"/>
  <c r="G7" i="73"/>
  <c r="F7" i="73"/>
  <c r="E7" i="73"/>
  <c r="D7" i="73"/>
  <c r="N79" i="73"/>
  <c r="M79" i="73"/>
  <c r="L79" i="73"/>
  <c r="K79" i="73"/>
  <c r="J79" i="73"/>
  <c r="I79" i="73"/>
  <c r="H79" i="73"/>
  <c r="G79" i="73"/>
  <c r="F79" i="73"/>
  <c r="E79" i="73"/>
  <c r="D79" i="73"/>
  <c r="C5" i="73"/>
  <c r="N3" i="73"/>
  <c r="M3" i="73"/>
  <c r="L3" i="73"/>
  <c r="K3" i="73"/>
  <c r="J3" i="73"/>
  <c r="I3" i="73"/>
  <c r="H3" i="73"/>
  <c r="G3" i="73"/>
  <c r="F3" i="73"/>
  <c r="E3" i="73"/>
  <c r="D3" i="73"/>
  <c r="C8" i="73" l="1"/>
  <c r="B8" i="73" s="1"/>
  <c r="C69" i="73"/>
  <c r="B69" i="73" s="1"/>
  <c r="C10" i="73"/>
  <c r="B10" i="73" s="1"/>
  <c r="C92" i="73"/>
  <c r="B92" i="73" s="1"/>
  <c r="C24" i="73"/>
  <c r="B24" i="73" s="1"/>
  <c r="C35" i="73"/>
  <c r="B35" i="73" s="1"/>
  <c r="C62" i="73"/>
  <c r="B62" i="73" s="1"/>
  <c r="C40" i="73"/>
  <c r="B40" i="73" s="1"/>
  <c r="C41" i="73"/>
  <c r="B41" i="73" s="1"/>
  <c r="C49" i="73"/>
  <c r="B49" i="73" s="1"/>
  <c r="C90" i="73"/>
  <c r="B90" i="73" s="1"/>
  <c r="C95" i="73"/>
  <c r="B95" i="73" s="1"/>
  <c r="C17" i="73"/>
  <c r="B17" i="73" s="1"/>
  <c r="C29" i="73"/>
  <c r="B29" i="73" s="1"/>
  <c r="C83" i="73"/>
  <c r="B83" i="73" s="1"/>
  <c r="C73" i="73"/>
  <c r="B73" i="73" s="1"/>
  <c r="C36" i="73"/>
  <c r="B36" i="73" s="1"/>
  <c r="C54" i="73"/>
  <c r="B54" i="73" s="1"/>
  <c r="C44" i="73"/>
  <c r="B44" i="73" s="1"/>
  <c r="C27" i="73"/>
  <c r="B27" i="73" s="1"/>
  <c r="C87" i="73"/>
  <c r="B87" i="73" s="1"/>
  <c r="C66" i="73"/>
  <c r="B66" i="73" s="1"/>
  <c r="C80" i="73"/>
  <c r="B80" i="73" s="1"/>
  <c r="C57" i="73"/>
  <c r="B57" i="73" s="1"/>
  <c r="C43" i="73"/>
  <c r="B43" i="73" s="1"/>
  <c r="C9" i="73"/>
  <c r="B9" i="73" s="1"/>
  <c r="C33" i="73"/>
  <c r="B33" i="73" s="1"/>
  <c r="C26" i="73"/>
  <c r="B26" i="73" s="1"/>
  <c r="C11" i="73"/>
  <c r="B11" i="73" s="1"/>
  <c r="C12" i="73"/>
  <c r="B12" i="73" s="1"/>
  <c r="C93" i="73"/>
  <c r="B93" i="73" s="1"/>
  <c r="C14" i="73"/>
  <c r="B14" i="73" s="1"/>
  <c r="C77" i="73"/>
  <c r="B77" i="73" s="1"/>
  <c r="C18" i="73"/>
  <c r="B18" i="73" s="1"/>
  <c r="C19" i="73"/>
  <c r="B19" i="73" s="1"/>
  <c r="C21" i="73"/>
  <c r="B21" i="73" s="1"/>
  <c r="C52" i="73"/>
  <c r="B52" i="73" s="1"/>
  <c r="C94" i="73"/>
  <c r="B94" i="73" s="1"/>
  <c r="C64" i="73"/>
  <c r="B64" i="73" s="1"/>
  <c r="C46" i="73"/>
  <c r="B46" i="73" s="1"/>
  <c r="C71" i="73"/>
  <c r="B71" i="73" s="1"/>
  <c r="C22" i="73"/>
  <c r="B22" i="73" s="1"/>
  <c r="C74" i="73"/>
  <c r="B74" i="73" s="1"/>
  <c r="C28" i="73"/>
  <c r="B28" i="73" s="1"/>
  <c r="C89" i="73"/>
  <c r="B89" i="73" s="1"/>
  <c r="C37" i="73"/>
  <c r="B37" i="73" s="1"/>
  <c r="C16" i="73"/>
  <c r="B16" i="73" s="1"/>
  <c r="C85" i="73"/>
  <c r="B85" i="73" s="1"/>
  <c r="C23" i="73"/>
  <c r="B23" i="73" s="1"/>
  <c r="C78" i="73"/>
  <c r="B78" i="73" s="1"/>
  <c r="C45" i="73"/>
  <c r="B45" i="73" s="1"/>
  <c r="C13" i="73"/>
  <c r="B13" i="73" s="1"/>
  <c r="C56" i="73"/>
  <c r="B56" i="73" s="1"/>
  <c r="C50" i="73"/>
  <c r="B50" i="73" s="1"/>
  <c r="C30" i="73"/>
  <c r="B30" i="73" s="1"/>
  <c r="C59" i="73"/>
  <c r="B59" i="73" s="1"/>
  <c r="C76" i="73"/>
  <c r="B76" i="73" s="1"/>
  <c r="C84" i="73"/>
  <c r="B84" i="73" s="1"/>
  <c r="C65" i="73"/>
  <c r="B65" i="73" s="1"/>
  <c r="C67" i="73"/>
  <c r="B67" i="73" s="1"/>
  <c r="C38" i="73"/>
  <c r="B38" i="73" s="1"/>
  <c r="C55" i="73"/>
  <c r="B55" i="73" s="1"/>
  <c r="C70" i="73"/>
  <c r="B70" i="73" s="1"/>
  <c r="C79" i="73"/>
  <c r="B79" i="73" s="1"/>
  <c r="C61" i="73"/>
  <c r="B61" i="73" s="1"/>
  <c r="C32" i="73"/>
  <c r="B32" i="73" s="1"/>
  <c r="C91" i="73"/>
  <c r="B91" i="73" s="1"/>
  <c r="C15" i="73"/>
  <c r="B15" i="73" s="1"/>
  <c r="C47" i="73"/>
  <c r="B47" i="73" s="1"/>
  <c r="C68" i="73"/>
  <c r="B68" i="73" s="1"/>
  <c r="C48" i="73"/>
  <c r="B48" i="73" s="1"/>
  <c r="C42" i="73"/>
  <c r="B42" i="73" s="1"/>
  <c r="C60" i="73"/>
  <c r="B60" i="73" s="1"/>
  <c r="C51" i="73"/>
  <c r="B51" i="73" s="1"/>
  <c r="C7" i="73"/>
  <c r="B7" i="73" s="1"/>
  <c r="C31" i="73"/>
  <c r="B31" i="73" s="1"/>
  <c r="C81" i="73"/>
  <c r="B81" i="73" s="1"/>
  <c r="C25" i="73"/>
  <c r="B25" i="73" s="1"/>
  <c r="C34" i="73"/>
  <c r="B34" i="73" s="1"/>
  <c r="C63" i="73"/>
  <c r="B63" i="73" s="1"/>
  <c r="C53" i="73"/>
  <c r="B53" i="73" s="1"/>
  <c r="C86" i="73"/>
  <c r="B86" i="73" s="1"/>
  <c r="C39" i="73"/>
  <c r="B39" i="73" s="1"/>
  <c r="C20" i="73"/>
  <c r="B20" i="73" s="1"/>
  <c r="C72" i="73"/>
  <c r="B72" i="73" s="1"/>
  <c r="C95" i="56"/>
  <c r="F95" i="56" s="1"/>
  <c r="C95" i="55"/>
  <c r="F95" i="55" s="1"/>
  <c r="C95" i="54"/>
  <c r="F95" i="54" s="1"/>
  <c r="C95" i="61"/>
  <c r="F95" i="61" s="1"/>
  <c r="C95" i="52"/>
  <c r="F95" i="52" s="1"/>
  <c r="C95" i="14"/>
  <c r="F95" i="14" s="1"/>
  <c r="C14" i="55" l="1"/>
  <c r="F14" i="55" s="1"/>
  <c r="C77" i="56" l="1"/>
  <c r="F77" i="56" s="1"/>
  <c r="C28" i="59" l="1"/>
  <c r="F28" i="59" s="1"/>
  <c r="C5" i="12" l="1"/>
  <c r="C8" i="14"/>
  <c r="C9" i="14"/>
  <c r="C10" i="14"/>
  <c r="C11" i="14"/>
  <c r="C12" i="14"/>
  <c r="C13" i="14"/>
  <c r="C14" i="14"/>
  <c r="C15" i="14"/>
  <c r="C16" i="14"/>
  <c r="C17" i="14"/>
  <c r="C18" i="14"/>
  <c r="C19" i="14"/>
  <c r="C20" i="14"/>
  <c r="C21" i="14"/>
  <c r="C22" i="14"/>
  <c r="C23" i="14"/>
  <c r="C24" i="14"/>
  <c r="C26" i="14"/>
  <c r="C27" i="14"/>
  <c r="C28" i="14"/>
  <c r="C29" i="14"/>
  <c r="C30" i="14"/>
  <c r="C31" i="14"/>
  <c r="C32" i="14"/>
  <c r="C33" i="14"/>
  <c r="C34" i="14"/>
  <c r="C35" i="14"/>
  <c r="C36" i="14"/>
  <c r="C38" i="14"/>
  <c r="C39" i="14"/>
  <c r="C40" i="14"/>
  <c r="C41" i="14"/>
  <c r="C42" i="14"/>
  <c r="C43" i="14"/>
  <c r="C44" i="14"/>
  <c r="C45" i="14"/>
  <c r="C47" i="14"/>
  <c r="C48" i="14"/>
  <c r="C49" i="14"/>
  <c r="C50" i="14"/>
  <c r="C51" i="14"/>
  <c r="C52" i="14"/>
  <c r="C53" i="14"/>
  <c r="C55" i="14"/>
  <c r="C56" i="14"/>
  <c r="C57" i="14"/>
  <c r="C58" i="14"/>
  <c r="C59" i="14"/>
  <c r="C60" i="14"/>
  <c r="C61" i="14"/>
  <c r="C62" i="14"/>
  <c r="C63" i="14"/>
  <c r="C64" i="14"/>
  <c r="C65" i="14"/>
  <c r="C66" i="14"/>
  <c r="C67" i="14"/>
  <c r="C68" i="14"/>
  <c r="C70" i="14"/>
  <c r="C71" i="14"/>
  <c r="C72" i="14"/>
  <c r="C73" i="14"/>
  <c r="C74" i="14"/>
  <c r="C75" i="14"/>
  <c r="C77" i="14"/>
  <c r="C78" i="14"/>
  <c r="C79" i="14"/>
  <c r="C80" i="14"/>
  <c r="C81" i="14"/>
  <c r="C82" i="14"/>
  <c r="C83" i="14"/>
  <c r="C84" i="14"/>
  <c r="C85" i="14"/>
  <c r="C86" i="14"/>
  <c r="C88" i="14"/>
  <c r="C89" i="14"/>
  <c r="C90" i="14"/>
  <c r="C91" i="14"/>
  <c r="C92" i="14"/>
  <c r="C93" i="14"/>
  <c r="C94" i="14"/>
  <c r="C96" i="14"/>
  <c r="C97" i="14"/>
  <c r="C98" i="14"/>
  <c r="C7" i="14"/>
  <c r="C8" i="52"/>
  <c r="C9" i="52"/>
  <c r="C10" i="52"/>
  <c r="C11" i="52"/>
  <c r="C12" i="52"/>
  <c r="C13" i="52"/>
  <c r="C14" i="52"/>
  <c r="C15" i="52"/>
  <c r="C16" i="52"/>
  <c r="C17" i="52"/>
  <c r="C18" i="52"/>
  <c r="C19" i="52"/>
  <c r="C20" i="52"/>
  <c r="C21" i="52"/>
  <c r="C22" i="52"/>
  <c r="C23" i="52"/>
  <c r="C24" i="52"/>
  <c r="C26" i="52"/>
  <c r="C27" i="52"/>
  <c r="C28" i="52"/>
  <c r="C29" i="52"/>
  <c r="C30" i="52"/>
  <c r="C31" i="52"/>
  <c r="C32" i="52"/>
  <c r="C33" i="52"/>
  <c r="C34" i="52"/>
  <c r="C35" i="52"/>
  <c r="C36" i="52"/>
  <c r="C38" i="52"/>
  <c r="C39" i="52"/>
  <c r="C40" i="52"/>
  <c r="C41" i="52"/>
  <c r="C42" i="52"/>
  <c r="C43" i="52"/>
  <c r="C44" i="52"/>
  <c r="C45" i="52"/>
  <c r="C47" i="52"/>
  <c r="C48" i="52"/>
  <c r="C49" i="52"/>
  <c r="C50" i="52"/>
  <c r="C51" i="52"/>
  <c r="C52" i="52"/>
  <c r="C53" i="52"/>
  <c r="C55" i="52"/>
  <c r="C56" i="52"/>
  <c r="C57" i="52"/>
  <c r="C58" i="52"/>
  <c r="F58" i="52" s="1"/>
  <c r="C59" i="52"/>
  <c r="C60" i="52"/>
  <c r="C61" i="52"/>
  <c r="C62" i="52"/>
  <c r="C63" i="52"/>
  <c r="C64" i="52"/>
  <c r="C65" i="52"/>
  <c r="C66" i="52"/>
  <c r="C67" i="52"/>
  <c r="C68" i="52"/>
  <c r="C70" i="52"/>
  <c r="C71" i="52"/>
  <c r="C72" i="52"/>
  <c r="C73" i="52"/>
  <c r="C74" i="52"/>
  <c r="C75" i="52"/>
  <c r="C77" i="52"/>
  <c r="C78" i="52"/>
  <c r="C79" i="52"/>
  <c r="C80" i="52"/>
  <c r="F80" i="52" s="1"/>
  <c r="C81" i="52"/>
  <c r="C82" i="52"/>
  <c r="C83" i="52"/>
  <c r="C84" i="52"/>
  <c r="C85" i="52"/>
  <c r="C86" i="52"/>
  <c r="C88" i="52"/>
  <c r="C89" i="52"/>
  <c r="C90" i="52"/>
  <c r="C91" i="52"/>
  <c r="C92" i="52"/>
  <c r="C93" i="52"/>
  <c r="C94" i="52"/>
  <c r="C96" i="52"/>
  <c r="C97" i="52"/>
  <c r="C98" i="52"/>
  <c r="C7" i="52"/>
  <c r="C8" i="61"/>
  <c r="C9" i="61"/>
  <c r="C10" i="61"/>
  <c r="C11" i="61"/>
  <c r="C12" i="61"/>
  <c r="C13" i="61"/>
  <c r="C14" i="61"/>
  <c r="C15" i="61"/>
  <c r="C16" i="61"/>
  <c r="C17" i="61"/>
  <c r="C18" i="61"/>
  <c r="C19" i="61"/>
  <c r="C20" i="61"/>
  <c r="C21" i="61"/>
  <c r="C22" i="61"/>
  <c r="C23" i="61"/>
  <c r="C24" i="61"/>
  <c r="C26" i="61"/>
  <c r="C27" i="61"/>
  <c r="C28" i="61"/>
  <c r="C29" i="61"/>
  <c r="C30" i="61"/>
  <c r="C31" i="61"/>
  <c r="C32" i="61"/>
  <c r="C33" i="61"/>
  <c r="C34" i="61"/>
  <c r="C35" i="61"/>
  <c r="C36" i="61"/>
  <c r="C38" i="61"/>
  <c r="C39" i="61"/>
  <c r="C40" i="61"/>
  <c r="C41" i="61"/>
  <c r="C42" i="61"/>
  <c r="C43" i="61"/>
  <c r="C44" i="61"/>
  <c r="F44" i="61" s="1"/>
  <c r="C45" i="61"/>
  <c r="C47" i="61"/>
  <c r="C48" i="61"/>
  <c r="C49" i="61"/>
  <c r="C50" i="61"/>
  <c r="C51" i="61"/>
  <c r="C52" i="61"/>
  <c r="C53" i="61"/>
  <c r="C55" i="61"/>
  <c r="C56" i="61"/>
  <c r="C57" i="61"/>
  <c r="C58" i="61"/>
  <c r="C59" i="61"/>
  <c r="C60" i="61"/>
  <c r="C61" i="61"/>
  <c r="C62" i="61"/>
  <c r="C63" i="61"/>
  <c r="C64" i="61"/>
  <c r="C65" i="61"/>
  <c r="C66" i="61"/>
  <c r="C67" i="61"/>
  <c r="C68" i="61"/>
  <c r="C70" i="61"/>
  <c r="C71" i="61"/>
  <c r="C72" i="61"/>
  <c r="C73" i="61"/>
  <c r="C74" i="61"/>
  <c r="C75" i="61"/>
  <c r="C77" i="61"/>
  <c r="C78" i="61"/>
  <c r="C79" i="61"/>
  <c r="C80" i="61"/>
  <c r="C81" i="61"/>
  <c r="C82" i="61"/>
  <c r="C83" i="61"/>
  <c r="C84" i="61"/>
  <c r="C85" i="61"/>
  <c r="C86" i="61"/>
  <c r="C88" i="61"/>
  <c r="C89" i="61"/>
  <c r="C90" i="61"/>
  <c r="C91" i="61"/>
  <c r="C92" i="61"/>
  <c r="C93" i="61"/>
  <c r="C94" i="61"/>
  <c r="C96" i="61"/>
  <c r="C97" i="61"/>
  <c r="C98" i="61"/>
  <c r="C7" i="61"/>
  <c r="C8" i="54"/>
  <c r="C9" i="54"/>
  <c r="C10" i="54"/>
  <c r="C11" i="54"/>
  <c r="C12" i="54"/>
  <c r="C13" i="54"/>
  <c r="C14" i="54"/>
  <c r="C15" i="54"/>
  <c r="C16" i="54"/>
  <c r="C17" i="54"/>
  <c r="C18" i="54"/>
  <c r="C19" i="54"/>
  <c r="C20" i="54"/>
  <c r="C21" i="54"/>
  <c r="C22" i="54"/>
  <c r="C23" i="54"/>
  <c r="C24" i="54"/>
  <c r="C26" i="54"/>
  <c r="C27" i="54"/>
  <c r="C28" i="54"/>
  <c r="C29" i="54"/>
  <c r="C30" i="54"/>
  <c r="C31" i="54"/>
  <c r="C32" i="54"/>
  <c r="C33" i="54"/>
  <c r="C34" i="54"/>
  <c r="C35" i="54"/>
  <c r="F35" i="54" s="1"/>
  <c r="C36" i="54"/>
  <c r="F36" i="54" s="1"/>
  <c r="C38" i="54"/>
  <c r="C39" i="54"/>
  <c r="C40" i="54"/>
  <c r="C41" i="54"/>
  <c r="C42" i="54"/>
  <c r="C43" i="54"/>
  <c r="C44" i="54"/>
  <c r="C45" i="54"/>
  <c r="C47" i="54"/>
  <c r="C48" i="54"/>
  <c r="C49" i="54"/>
  <c r="C50" i="54"/>
  <c r="C51" i="54"/>
  <c r="C52" i="54"/>
  <c r="C53" i="54"/>
  <c r="C55" i="54"/>
  <c r="C56" i="54"/>
  <c r="C57" i="54"/>
  <c r="C58" i="54"/>
  <c r="C59" i="54"/>
  <c r="C60" i="54"/>
  <c r="C61" i="54"/>
  <c r="C62" i="54"/>
  <c r="C63" i="54"/>
  <c r="C64" i="54"/>
  <c r="C65" i="54"/>
  <c r="C66" i="54"/>
  <c r="C67" i="54"/>
  <c r="C68" i="54"/>
  <c r="C70" i="54"/>
  <c r="C71" i="54"/>
  <c r="C72" i="54"/>
  <c r="C73" i="54"/>
  <c r="C74" i="54"/>
  <c r="C75" i="54"/>
  <c r="C77" i="54"/>
  <c r="C78" i="54"/>
  <c r="C79" i="54"/>
  <c r="C80" i="54"/>
  <c r="C81" i="54"/>
  <c r="C82" i="54"/>
  <c r="C83" i="54"/>
  <c r="C84" i="54"/>
  <c r="C85" i="54"/>
  <c r="C86" i="54"/>
  <c r="C88" i="54"/>
  <c r="C89" i="54"/>
  <c r="C90" i="54"/>
  <c r="C91" i="54"/>
  <c r="C92" i="54"/>
  <c r="C93" i="54"/>
  <c r="C94" i="54"/>
  <c r="C96" i="54"/>
  <c r="C97" i="54"/>
  <c r="C98" i="54"/>
  <c r="C7" i="54"/>
  <c r="C8" i="55"/>
  <c r="C9" i="55"/>
  <c r="C10" i="55"/>
  <c r="C11" i="55"/>
  <c r="C12" i="55"/>
  <c r="C13" i="55"/>
  <c r="C15" i="55"/>
  <c r="C16" i="55"/>
  <c r="C17" i="55"/>
  <c r="C18" i="55"/>
  <c r="C19" i="55"/>
  <c r="C20" i="55"/>
  <c r="C21" i="55"/>
  <c r="C22" i="55"/>
  <c r="C23" i="55"/>
  <c r="C24" i="55"/>
  <c r="C26" i="55"/>
  <c r="C27" i="55"/>
  <c r="C28" i="55"/>
  <c r="C29" i="55"/>
  <c r="C30" i="55"/>
  <c r="C31" i="55"/>
  <c r="C32" i="55"/>
  <c r="C33" i="55"/>
  <c r="C34" i="55"/>
  <c r="C35" i="55"/>
  <c r="C36" i="55"/>
  <c r="C38" i="55"/>
  <c r="C39" i="55"/>
  <c r="C40" i="55"/>
  <c r="C41" i="55"/>
  <c r="C42" i="55"/>
  <c r="C43" i="55"/>
  <c r="C44" i="55"/>
  <c r="C45" i="55"/>
  <c r="C47" i="55"/>
  <c r="C48" i="55"/>
  <c r="C49" i="55"/>
  <c r="C50" i="55"/>
  <c r="C51" i="55"/>
  <c r="C52" i="55"/>
  <c r="C53" i="55"/>
  <c r="C55" i="55"/>
  <c r="C56" i="55"/>
  <c r="C57" i="55"/>
  <c r="C58" i="55"/>
  <c r="C59" i="55"/>
  <c r="C60" i="55"/>
  <c r="C61" i="55"/>
  <c r="C62" i="55"/>
  <c r="C63" i="55"/>
  <c r="C64" i="55"/>
  <c r="C65" i="55"/>
  <c r="C66" i="55"/>
  <c r="C67" i="55"/>
  <c r="C68" i="55"/>
  <c r="C70" i="55"/>
  <c r="C71" i="55"/>
  <c r="C72" i="55"/>
  <c r="C73" i="55"/>
  <c r="C74" i="55"/>
  <c r="C75" i="55"/>
  <c r="C77" i="55"/>
  <c r="C78" i="55"/>
  <c r="C79" i="55"/>
  <c r="C80" i="55"/>
  <c r="C81" i="55"/>
  <c r="C82" i="55"/>
  <c r="C83" i="55"/>
  <c r="C84" i="55"/>
  <c r="C85" i="55"/>
  <c r="C86" i="55"/>
  <c r="C88" i="55"/>
  <c r="C89" i="55"/>
  <c r="C90" i="55"/>
  <c r="C91" i="55"/>
  <c r="C92" i="55"/>
  <c r="C93" i="55"/>
  <c r="C94" i="55"/>
  <c r="C96" i="55"/>
  <c r="C97" i="55"/>
  <c r="C98" i="55"/>
  <c r="C7" i="55"/>
  <c r="C8" i="56"/>
  <c r="C9" i="56"/>
  <c r="C10" i="56"/>
  <c r="C11" i="56"/>
  <c r="C12" i="56"/>
  <c r="C13" i="56"/>
  <c r="C14" i="56"/>
  <c r="C15" i="56"/>
  <c r="C16" i="56"/>
  <c r="C17" i="56"/>
  <c r="C18" i="56"/>
  <c r="C19" i="56"/>
  <c r="C20" i="56"/>
  <c r="C21" i="56"/>
  <c r="C22" i="56"/>
  <c r="C23" i="56"/>
  <c r="C24" i="56"/>
  <c r="C26" i="56"/>
  <c r="C27" i="56"/>
  <c r="F27" i="56" s="1"/>
  <c r="C28" i="56"/>
  <c r="F28" i="56" s="1"/>
  <c r="C29" i="56"/>
  <c r="C30" i="56"/>
  <c r="C31" i="56"/>
  <c r="C32" i="56"/>
  <c r="C33" i="56"/>
  <c r="C34" i="56"/>
  <c r="C35" i="56"/>
  <c r="C36" i="56"/>
  <c r="C38" i="56"/>
  <c r="C39" i="56"/>
  <c r="C40" i="56"/>
  <c r="C41" i="56"/>
  <c r="C42" i="56"/>
  <c r="C43" i="56"/>
  <c r="C44" i="56"/>
  <c r="C45" i="56"/>
  <c r="C47" i="56"/>
  <c r="C48" i="56"/>
  <c r="C49" i="56"/>
  <c r="C50" i="56"/>
  <c r="C51" i="56"/>
  <c r="C52" i="56"/>
  <c r="C53" i="56"/>
  <c r="C55" i="56"/>
  <c r="C56" i="56"/>
  <c r="C57" i="56"/>
  <c r="C58" i="56"/>
  <c r="C59" i="56"/>
  <c r="C60" i="56"/>
  <c r="C61" i="56"/>
  <c r="C62" i="56"/>
  <c r="C63" i="56"/>
  <c r="C64" i="56"/>
  <c r="C65" i="56"/>
  <c r="C66" i="56"/>
  <c r="C67" i="56"/>
  <c r="C68" i="56"/>
  <c r="C70" i="56"/>
  <c r="C71" i="56"/>
  <c r="C72" i="56"/>
  <c r="C73" i="56"/>
  <c r="C74" i="56"/>
  <c r="C75" i="56"/>
  <c r="C78" i="56"/>
  <c r="C79" i="56"/>
  <c r="C80" i="56"/>
  <c r="C81" i="56"/>
  <c r="C82" i="56"/>
  <c r="C83" i="56"/>
  <c r="C84" i="56"/>
  <c r="C85" i="56"/>
  <c r="C86" i="56"/>
  <c r="C88" i="56"/>
  <c r="C89" i="56"/>
  <c r="C90" i="56"/>
  <c r="C91" i="56"/>
  <c r="C92" i="56"/>
  <c r="C93" i="56"/>
  <c r="C94" i="56"/>
  <c r="C96" i="56"/>
  <c r="C97" i="56"/>
  <c r="C98" i="56"/>
  <c r="C7" i="56"/>
  <c r="C8" i="57"/>
  <c r="C9" i="57"/>
  <c r="C10" i="57"/>
  <c r="C11" i="57"/>
  <c r="C12" i="57"/>
  <c r="C13" i="57"/>
  <c r="C14" i="57"/>
  <c r="C15" i="57"/>
  <c r="C16" i="57"/>
  <c r="C17" i="57"/>
  <c r="C18" i="57"/>
  <c r="C19" i="57"/>
  <c r="C20" i="57"/>
  <c r="C21" i="57"/>
  <c r="C22" i="57"/>
  <c r="C23" i="57"/>
  <c r="C24" i="57"/>
  <c r="C26" i="57"/>
  <c r="C27" i="57"/>
  <c r="C28" i="57"/>
  <c r="C29" i="57"/>
  <c r="C30" i="57"/>
  <c r="C31" i="57"/>
  <c r="C32" i="57"/>
  <c r="C33" i="57"/>
  <c r="C34" i="57"/>
  <c r="C35" i="57"/>
  <c r="C36" i="57"/>
  <c r="C38" i="57"/>
  <c r="C39" i="57"/>
  <c r="C40" i="57"/>
  <c r="C41" i="57"/>
  <c r="C42" i="57"/>
  <c r="C43" i="57"/>
  <c r="C44" i="57"/>
  <c r="C45" i="57"/>
  <c r="C47" i="57"/>
  <c r="C48" i="57"/>
  <c r="C49" i="57"/>
  <c r="C50" i="57"/>
  <c r="C51" i="57"/>
  <c r="C52" i="57"/>
  <c r="C53" i="57"/>
  <c r="C55" i="57"/>
  <c r="C56" i="57"/>
  <c r="C57" i="57"/>
  <c r="C58" i="57"/>
  <c r="C59" i="57"/>
  <c r="C60" i="57"/>
  <c r="C61" i="57"/>
  <c r="C62" i="57"/>
  <c r="C63" i="57"/>
  <c r="C64" i="57"/>
  <c r="C65" i="57"/>
  <c r="C66" i="57"/>
  <c r="C67" i="57"/>
  <c r="C68" i="57"/>
  <c r="C70" i="57"/>
  <c r="C71" i="57"/>
  <c r="C72" i="57"/>
  <c r="C73" i="57"/>
  <c r="C74" i="57"/>
  <c r="C75" i="57"/>
  <c r="C77" i="57"/>
  <c r="C78" i="57"/>
  <c r="C79" i="57"/>
  <c r="C80" i="57"/>
  <c r="C81" i="57"/>
  <c r="C82" i="57"/>
  <c r="C83" i="57"/>
  <c r="C84" i="57"/>
  <c r="C85" i="57"/>
  <c r="C86" i="57"/>
  <c r="C88" i="57"/>
  <c r="C89" i="57"/>
  <c r="C90" i="57"/>
  <c r="C91" i="57"/>
  <c r="C92" i="57"/>
  <c r="C93" i="57"/>
  <c r="C94" i="57"/>
  <c r="C95" i="57"/>
  <c r="C96" i="57"/>
  <c r="C97" i="57"/>
  <c r="C98" i="57"/>
  <c r="C7" i="57"/>
  <c r="C8" i="58"/>
  <c r="C9" i="58"/>
  <c r="C10" i="58"/>
  <c r="C11" i="58"/>
  <c r="C12" i="58"/>
  <c r="C13" i="58"/>
  <c r="C14" i="58"/>
  <c r="C15" i="58"/>
  <c r="C16" i="58"/>
  <c r="C17" i="58"/>
  <c r="C18" i="58"/>
  <c r="C19" i="58"/>
  <c r="C20" i="58"/>
  <c r="C21" i="58"/>
  <c r="C22" i="58"/>
  <c r="C23" i="58"/>
  <c r="C24" i="58"/>
  <c r="C26" i="58"/>
  <c r="C27" i="58"/>
  <c r="C28" i="58"/>
  <c r="C29" i="58"/>
  <c r="C30" i="58"/>
  <c r="C31" i="58"/>
  <c r="C32" i="58"/>
  <c r="C33" i="58"/>
  <c r="C34" i="58"/>
  <c r="C35" i="58"/>
  <c r="C36" i="58"/>
  <c r="C38" i="58"/>
  <c r="C39" i="58"/>
  <c r="C40" i="58"/>
  <c r="C41" i="58"/>
  <c r="C42" i="58"/>
  <c r="C43" i="58"/>
  <c r="C44" i="58"/>
  <c r="C45" i="58"/>
  <c r="C47" i="58"/>
  <c r="C48" i="58"/>
  <c r="C49" i="58"/>
  <c r="C50" i="58"/>
  <c r="C51" i="58"/>
  <c r="C52" i="58"/>
  <c r="C53" i="58"/>
  <c r="C55" i="58"/>
  <c r="C56" i="58"/>
  <c r="C57" i="58"/>
  <c r="C58" i="58"/>
  <c r="C59" i="58"/>
  <c r="C60" i="58"/>
  <c r="C61" i="58"/>
  <c r="C62" i="58"/>
  <c r="C63" i="58"/>
  <c r="C64" i="58"/>
  <c r="C65" i="58"/>
  <c r="C66" i="58"/>
  <c r="C67" i="58"/>
  <c r="C68" i="58"/>
  <c r="F68" i="58" s="1"/>
  <c r="C70" i="58"/>
  <c r="C71" i="58"/>
  <c r="C72" i="58"/>
  <c r="C73" i="58"/>
  <c r="C74" i="58"/>
  <c r="C75" i="58"/>
  <c r="C77" i="58"/>
  <c r="C78" i="58"/>
  <c r="C79" i="58"/>
  <c r="C80" i="58"/>
  <c r="C81" i="58"/>
  <c r="C82" i="58"/>
  <c r="C83" i="58"/>
  <c r="C84" i="58"/>
  <c r="C85" i="58"/>
  <c r="C86" i="58"/>
  <c r="C88" i="58"/>
  <c r="C89" i="58"/>
  <c r="C90" i="58"/>
  <c r="C91" i="58"/>
  <c r="C92" i="58"/>
  <c r="C93" i="58"/>
  <c r="C94" i="58"/>
  <c r="C95" i="58"/>
  <c r="C96" i="58"/>
  <c r="C97" i="58"/>
  <c r="C98" i="58"/>
  <c r="C7" i="58"/>
  <c r="C8" i="59"/>
  <c r="C9" i="59"/>
  <c r="C10" i="59"/>
  <c r="C11" i="59"/>
  <c r="C12" i="59"/>
  <c r="C13" i="59"/>
  <c r="C14" i="59"/>
  <c r="C15" i="59"/>
  <c r="C16" i="59"/>
  <c r="C17" i="59"/>
  <c r="C18" i="59"/>
  <c r="C19" i="59"/>
  <c r="C20" i="59"/>
  <c r="C21" i="59"/>
  <c r="C22" i="59"/>
  <c r="C23" i="59"/>
  <c r="C24" i="59"/>
  <c r="C26" i="59"/>
  <c r="C27" i="59"/>
  <c r="C29" i="59"/>
  <c r="C30" i="59"/>
  <c r="C31" i="59"/>
  <c r="C32" i="59"/>
  <c r="C33" i="59"/>
  <c r="C34" i="59"/>
  <c r="C35" i="59"/>
  <c r="C36" i="59"/>
  <c r="C38" i="59"/>
  <c r="C39" i="59"/>
  <c r="C40" i="59"/>
  <c r="C41" i="59"/>
  <c r="C42" i="59"/>
  <c r="C43" i="59"/>
  <c r="C44" i="59"/>
  <c r="C45" i="59"/>
  <c r="C47" i="59"/>
  <c r="C48" i="59"/>
  <c r="C49" i="59"/>
  <c r="C50" i="59"/>
  <c r="C51" i="59"/>
  <c r="C52" i="59"/>
  <c r="C53" i="59"/>
  <c r="C55" i="59"/>
  <c r="C56" i="59"/>
  <c r="C57" i="59"/>
  <c r="C58" i="59"/>
  <c r="C59" i="59"/>
  <c r="C60" i="59"/>
  <c r="C61" i="59"/>
  <c r="C62" i="59"/>
  <c r="C63" i="59"/>
  <c r="C64" i="59"/>
  <c r="C65" i="59"/>
  <c r="C66" i="59"/>
  <c r="C67" i="59"/>
  <c r="C68" i="59"/>
  <c r="C70" i="59"/>
  <c r="C71" i="59"/>
  <c r="C72" i="59"/>
  <c r="C73" i="59"/>
  <c r="C74" i="59"/>
  <c r="C75" i="59"/>
  <c r="C77" i="59"/>
  <c r="C78" i="59"/>
  <c r="C79" i="59"/>
  <c r="C80" i="59"/>
  <c r="C81" i="59"/>
  <c r="C82" i="59"/>
  <c r="C83" i="59"/>
  <c r="C84" i="59"/>
  <c r="C85" i="59"/>
  <c r="C86" i="59"/>
  <c r="C88" i="59"/>
  <c r="C89" i="59"/>
  <c r="C90" i="59"/>
  <c r="C91" i="59"/>
  <c r="C92" i="59"/>
  <c r="C93" i="59"/>
  <c r="C94" i="59"/>
  <c r="C95" i="59"/>
  <c r="C96" i="59"/>
  <c r="C97" i="59"/>
  <c r="C98" i="59"/>
  <c r="C7" i="59"/>
  <c r="C7" i="53"/>
  <c r="C8" i="67"/>
  <c r="C9" i="67"/>
  <c r="C10" i="67"/>
  <c r="C11" i="67"/>
  <c r="C12" i="67"/>
  <c r="C13" i="67"/>
  <c r="C14" i="67"/>
  <c r="C15" i="67"/>
  <c r="C16" i="67"/>
  <c r="C17" i="67"/>
  <c r="C18" i="67"/>
  <c r="C19" i="67"/>
  <c r="C20" i="67"/>
  <c r="C21" i="67"/>
  <c r="C22" i="67"/>
  <c r="C23" i="67"/>
  <c r="C24" i="67"/>
  <c r="C26" i="67"/>
  <c r="C27" i="67"/>
  <c r="C28" i="67"/>
  <c r="C29" i="67"/>
  <c r="C30" i="67"/>
  <c r="C31" i="67"/>
  <c r="C32" i="67"/>
  <c r="C33" i="67"/>
  <c r="C34" i="67"/>
  <c r="C35" i="67"/>
  <c r="C36" i="67"/>
  <c r="C38" i="67"/>
  <c r="C39" i="67"/>
  <c r="C40" i="67"/>
  <c r="C41" i="67"/>
  <c r="C42" i="67"/>
  <c r="C43" i="67"/>
  <c r="C44" i="67"/>
  <c r="C45" i="67"/>
  <c r="C47" i="67"/>
  <c r="C48" i="67"/>
  <c r="C49" i="67"/>
  <c r="C50" i="67"/>
  <c r="C51" i="67"/>
  <c r="C52" i="67"/>
  <c r="C53" i="67"/>
  <c r="C55" i="67"/>
  <c r="C56" i="67"/>
  <c r="C57" i="67"/>
  <c r="C58" i="67"/>
  <c r="C59" i="67"/>
  <c r="C60" i="67"/>
  <c r="C61" i="67"/>
  <c r="C62" i="67"/>
  <c r="C63" i="67"/>
  <c r="C64" i="67"/>
  <c r="C65" i="67"/>
  <c r="C66" i="67"/>
  <c r="C67" i="67"/>
  <c r="C68" i="67"/>
  <c r="C70" i="67"/>
  <c r="C71" i="67"/>
  <c r="C72" i="67"/>
  <c r="C73" i="67"/>
  <c r="C74" i="67"/>
  <c r="C75" i="67"/>
  <c r="C77" i="67"/>
  <c r="C78" i="67"/>
  <c r="C79" i="67"/>
  <c r="C80" i="67"/>
  <c r="C81" i="67"/>
  <c r="C82" i="67"/>
  <c r="C83" i="67"/>
  <c r="C84" i="67"/>
  <c r="C85" i="67"/>
  <c r="C86" i="67"/>
  <c r="C88" i="67"/>
  <c r="C89" i="67"/>
  <c r="C90" i="67"/>
  <c r="C91" i="67"/>
  <c r="C92" i="67"/>
  <c r="C93" i="67"/>
  <c r="C94" i="67"/>
  <c r="C95" i="67"/>
  <c r="C96" i="67"/>
  <c r="C97" i="67"/>
  <c r="C7" i="67"/>
  <c r="C8" i="53"/>
  <c r="C9" i="53"/>
  <c r="C10" i="53"/>
  <c r="C11" i="53"/>
  <c r="C12" i="53"/>
  <c r="C13" i="53"/>
  <c r="C14" i="53"/>
  <c r="C15" i="53"/>
  <c r="C16" i="53"/>
  <c r="C17" i="53"/>
  <c r="C18" i="53"/>
  <c r="C19" i="53"/>
  <c r="C20" i="53"/>
  <c r="C21" i="53"/>
  <c r="C22" i="53"/>
  <c r="C23" i="53"/>
  <c r="C24" i="53"/>
  <c r="C26" i="53"/>
  <c r="C27" i="53"/>
  <c r="C28" i="53"/>
  <c r="C29" i="53"/>
  <c r="C30" i="53"/>
  <c r="C31" i="53"/>
  <c r="C32" i="53"/>
  <c r="C33" i="53"/>
  <c r="C34" i="53"/>
  <c r="C35" i="53"/>
  <c r="C36" i="53"/>
  <c r="C38" i="53"/>
  <c r="C39" i="53"/>
  <c r="C40" i="53"/>
  <c r="C41" i="53"/>
  <c r="C42" i="53"/>
  <c r="C43" i="53"/>
  <c r="C44" i="53"/>
  <c r="C45" i="53"/>
  <c r="C47" i="53"/>
  <c r="C48" i="53"/>
  <c r="C49" i="53"/>
  <c r="C50" i="53"/>
  <c r="C51" i="53"/>
  <c r="C52" i="53"/>
  <c r="C53" i="53"/>
  <c r="C55" i="53"/>
  <c r="C56" i="53"/>
  <c r="C57" i="53"/>
  <c r="C58" i="53"/>
  <c r="C59" i="53"/>
  <c r="C60" i="53"/>
  <c r="C61" i="53"/>
  <c r="C62" i="53"/>
  <c r="C63" i="53"/>
  <c r="C64" i="53"/>
  <c r="C65" i="53"/>
  <c r="C66" i="53"/>
  <c r="C67" i="53"/>
  <c r="C68" i="53"/>
  <c r="C70" i="53"/>
  <c r="C71" i="53"/>
  <c r="C72" i="53"/>
  <c r="C73" i="53"/>
  <c r="C74" i="53"/>
  <c r="C75" i="53"/>
  <c r="C77" i="53"/>
  <c r="C78" i="53"/>
  <c r="C79" i="53"/>
  <c r="C80" i="53"/>
  <c r="C81" i="53"/>
  <c r="C82" i="53"/>
  <c r="C83" i="53"/>
  <c r="C84" i="53"/>
  <c r="C85" i="53"/>
  <c r="C86" i="53"/>
  <c r="C88" i="53"/>
  <c r="C89" i="53"/>
  <c r="C90" i="53"/>
  <c r="C91" i="53"/>
  <c r="C92" i="53"/>
  <c r="C93" i="53"/>
  <c r="C94" i="53"/>
  <c r="C95" i="53"/>
  <c r="C96" i="53"/>
  <c r="C97" i="53"/>
  <c r="C98" i="53"/>
  <c r="F27" i="67" l="1"/>
  <c r="F26" i="67"/>
  <c r="F27" i="53"/>
  <c r="F26" i="53"/>
  <c r="F27" i="59"/>
  <c r="F26" i="59"/>
  <c r="F27" i="58"/>
  <c r="F26" i="58"/>
  <c r="F27" i="57"/>
  <c r="F26" i="57"/>
  <c r="F26" i="56"/>
  <c r="F27" i="55"/>
  <c r="F26" i="55"/>
  <c r="F27" i="54"/>
  <c r="F26" i="54"/>
  <c r="F27" i="61"/>
  <c r="F26" i="61"/>
  <c r="F27" i="52"/>
  <c r="F26" i="52"/>
  <c r="F27" i="14"/>
  <c r="F26" i="14"/>
  <c r="F7" i="14" l="1"/>
  <c r="F8" i="14"/>
  <c r="F9" i="14"/>
  <c r="F10" i="14"/>
  <c r="F11" i="14"/>
  <c r="F12" i="14"/>
  <c r="F13" i="14"/>
  <c r="F14" i="14"/>
  <c r="F15" i="14"/>
  <c r="F16" i="14"/>
  <c r="F17" i="14"/>
  <c r="F18" i="14"/>
  <c r="F19" i="14"/>
  <c r="F20" i="14"/>
  <c r="F21" i="14"/>
  <c r="F22" i="14"/>
  <c r="F23" i="14"/>
  <c r="F24" i="14"/>
  <c r="F28" i="14"/>
  <c r="F29" i="14"/>
  <c r="F30" i="14"/>
  <c r="F31" i="14"/>
  <c r="F32" i="14"/>
  <c r="F33" i="14"/>
  <c r="F34" i="14"/>
  <c r="F35" i="14"/>
  <c r="F36" i="14"/>
  <c r="F38" i="14"/>
  <c r="F39" i="14"/>
  <c r="F40" i="14"/>
  <c r="F41" i="14"/>
  <c r="F42" i="14"/>
  <c r="F43" i="14"/>
  <c r="F44" i="14"/>
  <c r="F45" i="14"/>
  <c r="F47" i="14"/>
  <c r="F48" i="14"/>
  <c r="F49" i="14"/>
  <c r="F50" i="14"/>
  <c r="F51" i="14"/>
  <c r="F52" i="14"/>
  <c r="F53" i="14"/>
  <c r="F55" i="14"/>
  <c r="F56" i="14"/>
  <c r="F57" i="14"/>
  <c r="F58" i="14"/>
  <c r="F59" i="14"/>
  <c r="F60" i="14"/>
  <c r="F61" i="14"/>
  <c r="F62" i="14"/>
  <c r="F63" i="14"/>
  <c r="F64" i="14"/>
  <c r="F65" i="14"/>
  <c r="F66" i="14"/>
  <c r="F67" i="14"/>
  <c r="F68" i="14"/>
  <c r="F70" i="14"/>
  <c r="F71" i="14"/>
  <c r="F72" i="14"/>
  <c r="F73" i="14"/>
  <c r="F74" i="14"/>
  <c r="F75" i="14"/>
  <c r="F77" i="14"/>
  <c r="F78" i="14"/>
  <c r="F79" i="14"/>
  <c r="F80" i="14"/>
  <c r="F81" i="14"/>
  <c r="F82" i="14"/>
  <c r="F83" i="14"/>
  <c r="F84" i="14"/>
  <c r="F85" i="14"/>
  <c r="F86" i="14"/>
  <c r="F88" i="14"/>
  <c r="F89" i="14"/>
  <c r="F90" i="14"/>
  <c r="F91" i="14"/>
  <c r="F92" i="14"/>
  <c r="F93" i="14"/>
  <c r="F94" i="14"/>
  <c r="F96" i="14"/>
  <c r="F97" i="14"/>
  <c r="F98" i="14"/>
  <c r="F7" i="55" l="1"/>
  <c r="F82" i="55" l="1"/>
  <c r="D3" i="12" l="1"/>
  <c r="N3" i="12" l="1"/>
  <c r="F91" i="54" l="1"/>
  <c r="F66" i="52"/>
  <c r="F10" i="61"/>
  <c r="F7" i="67"/>
  <c r="F8" i="67"/>
  <c r="F9" i="67"/>
  <c r="F10" i="67"/>
  <c r="F11" i="67"/>
  <c r="F12" i="67"/>
  <c r="F13" i="67"/>
  <c r="F14" i="67"/>
  <c r="F15" i="67"/>
  <c r="F16" i="67"/>
  <c r="F17" i="67"/>
  <c r="F18" i="67"/>
  <c r="F19" i="67"/>
  <c r="F20" i="67"/>
  <c r="F21" i="67"/>
  <c r="F22" i="67"/>
  <c r="F23" i="67"/>
  <c r="F24" i="67"/>
  <c r="F28" i="67"/>
  <c r="F29" i="67"/>
  <c r="F30" i="67"/>
  <c r="F31" i="67"/>
  <c r="F32" i="67"/>
  <c r="F33" i="67"/>
  <c r="F34" i="67"/>
  <c r="F35" i="67"/>
  <c r="F36" i="67"/>
  <c r="F38" i="67"/>
  <c r="F39" i="67"/>
  <c r="F40" i="67"/>
  <c r="F41" i="67"/>
  <c r="F42" i="67"/>
  <c r="F43" i="67"/>
  <c r="F44" i="67"/>
  <c r="F45" i="67"/>
  <c r="F47" i="67"/>
  <c r="F48" i="67"/>
  <c r="F49" i="67"/>
  <c r="F50" i="67"/>
  <c r="F51" i="67"/>
  <c r="F52" i="67"/>
  <c r="F53" i="67"/>
  <c r="F55" i="67"/>
  <c r="F56" i="67"/>
  <c r="F57" i="67"/>
  <c r="F58" i="67"/>
  <c r="F59" i="67"/>
  <c r="F60" i="67"/>
  <c r="F61" i="67"/>
  <c r="F62" i="67"/>
  <c r="F63" i="67"/>
  <c r="F64" i="67"/>
  <c r="F65" i="67"/>
  <c r="F66" i="67"/>
  <c r="F67" i="67"/>
  <c r="F68" i="67"/>
  <c r="F70" i="67"/>
  <c r="F71" i="67"/>
  <c r="F72" i="67"/>
  <c r="F73" i="67"/>
  <c r="F74" i="67"/>
  <c r="F75" i="67"/>
  <c r="F77" i="67"/>
  <c r="F78" i="67"/>
  <c r="F79" i="67"/>
  <c r="F80" i="67"/>
  <c r="F81" i="67"/>
  <c r="F82" i="67"/>
  <c r="F83" i="67"/>
  <c r="F84" i="67"/>
  <c r="F85" i="67"/>
  <c r="F86" i="67"/>
  <c r="F88" i="67"/>
  <c r="F89" i="67"/>
  <c r="F90" i="67"/>
  <c r="F91" i="67"/>
  <c r="F92" i="67"/>
  <c r="F93" i="67"/>
  <c r="F94" i="67"/>
  <c r="F95" i="67"/>
  <c r="F96" i="67"/>
  <c r="F97" i="67"/>
  <c r="C98" i="67"/>
  <c r="F98" i="67" s="1"/>
  <c r="F7" i="53"/>
  <c r="F8" i="53"/>
  <c r="F9" i="53"/>
  <c r="F10" i="53"/>
  <c r="F11" i="53"/>
  <c r="F12" i="53"/>
  <c r="F13" i="53"/>
  <c r="F14" i="53"/>
  <c r="F15" i="53"/>
  <c r="F16" i="53"/>
  <c r="F17" i="53"/>
  <c r="F18" i="53"/>
  <c r="F19" i="53"/>
  <c r="F20" i="53"/>
  <c r="F21" i="53"/>
  <c r="F22" i="53"/>
  <c r="F23" i="53"/>
  <c r="F24" i="53"/>
  <c r="F28" i="53"/>
  <c r="F29" i="53"/>
  <c r="F30" i="53"/>
  <c r="F31" i="53"/>
  <c r="F32" i="53"/>
  <c r="F33" i="53"/>
  <c r="F34" i="53"/>
  <c r="F35" i="53"/>
  <c r="F36" i="53"/>
  <c r="F38" i="53"/>
  <c r="F39" i="53"/>
  <c r="F40" i="53"/>
  <c r="F41" i="53"/>
  <c r="F42" i="53"/>
  <c r="F43" i="53"/>
  <c r="F44" i="53"/>
  <c r="F45" i="53"/>
  <c r="F47" i="53"/>
  <c r="F48" i="53"/>
  <c r="F49" i="53"/>
  <c r="F50" i="53"/>
  <c r="F51" i="53"/>
  <c r="F52" i="53"/>
  <c r="F53" i="53"/>
  <c r="F55" i="53"/>
  <c r="F56" i="53"/>
  <c r="F57" i="53"/>
  <c r="F58" i="53"/>
  <c r="F59" i="53"/>
  <c r="F60" i="53"/>
  <c r="F61" i="53"/>
  <c r="F62" i="53"/>
  <c r="F63" i="53"/>
  <c r="F64" i="53"/>
  <c r="F65" i="53"/>
  <c r="F66" i="53"/>
  <c r="F67" i="53"/>
  <c r="F68" i="53"/>
  <c r="F70" i="53"/>
  <c r="F71" i="53"/>
  <c r="F72" i="53"/>
  <c r="F73" i="53"/>
  <c r="F74" i="53"/>
  <c r="F75" i="53"/>
  <c r="F77" i="53"/>
  <c r="F78" i="53"/>
  <c r="F79" i="53"/>
  <c r="F80" i="53"/>
  <c r="F81" i="53"/>
  <c r="F82" i="53"/>
  <c r="F83" i="53"/>
  <c r="F84" i="53"/>
  <c r="F85" i="53"/>
  <c r="F86" i="53"/>
  <c r="F88" i="53"/>
  <c r="F89" i="53"/>
  <c r="F90" i="53"/>
  <c r="F91" i="53"/>
  <c r="F92" i="53"/>
  <c r="F93" i="53"/>
  <c r="F94" i="53"/>
  <c r="F95" i="53"/>
  <c r="F96" i="53"/>
  <c r="F97" i="53"/>
  <c r="F98" i="53"/>
  <c r="F7" i="59"/>
  <c r="F8" i="59"/>
  <c r="F9" i="59"/>
  <c r="F10" i="59"/>
  <c r="F11" i="59"/>
  <c r="F12" i="59"/>
  <c r="F13" i="59"/>
  <c r="F14" i="59"/>
  <c r="F15" i="59"/>
  <c r="F16" i="59"/>
  <c r="F17" i="59"/>
  <c r="F18" i="59"/>
  <c r="F19" i="59"/>
  <c r="F20" i="59"/>
  <c r="F21" i="59"/>
  <c r="F22" i="59"/>
  <c r="F23" i="59"/>
  <c r="F24" i="59"/>
  <c r="F29" i="59"/>
  <c r="F30" i="59"/>
  <c r="F31" i="59"/>
  <c r="F32" i="59"/>
  <c r="F33" i="59"/>
  <c r="F34" i="59"/>
  <c r="F35" i="59"/>
  <c r="F36" i="59"/>
  <c r="F38" i="59"/>
  <c r="F39" i="59"/>
  <c r="F40" i="59"/>
  <c r="F41" i="59"/>
  <c r="F42" i="59"/>
  <c r="F43" i="59"/>
  <c r="F44" i="59"/>
  <c r="F45" i="59"/>
  <c r="F47" i="59"/>
  <c r="F48" i="59"/>
  <c r="F49" i="59"/>
  <c r="F50" i="59"/>
  <c r="F51" i="59"/>
  <c r="F52" i="59"/>
  <c r="F53" i="59"/>
  <c r="F55" i="59"/>
  <c r="F56" i="59"/>
  <c r="F57" i="59"/>
  <c r="F58" i="59"/>
  <c r="F59" i="59"/>
  <c r="F60" i="59"/>
  <c r="F61" i="59"/>
  <c r="F62" i="59"/>
  <c r="F63" i="59"/>
  <c r="F64" i="59"/>
  <c r="F65" i="59"/>
  <c r="F66" i="59"/>
  <c r="F67" i="59"/>
  <c r="F68" i="59"/>
  <c r="F70" i="59"/>
  <c r="F71" i="59"/>
  <c r="F72" i="59"/>
  <c r="F73" i="59"/>
  <c r="F74" i="59"/>
  <c r="F75" i="59"/>
  <c r="F77" i="59"/>
  <c r="F78" i="59"/>
  <c r="F79" i="59"/>
  <c r="F80" i="59"/>
  <c r="F81" i="59"/>
  <c r="F82" i="59"/>
  <c r="F83" i="59"/>
  <c r="F84" i="59"/>
  <c r="F85" i="59"/>
  <c r="F86" i="59"/>
  <c r="F88" i="59"/>
  <c r="F89" i="59"/>
  <c r="F90" i="59"/>
  <c r="F91" i="59"/>
  <c r="F92" i="59"/>
  <c r="F93" i="59"/>
  <c r="F94" i="59"/>
  <c r="F95" i="59"/>
  <c r="F96" i="59"/>
  <c r="F97" i="59"/>
  <c r="F98" i="59"/>
  <c r="F7" i="58"/>
  <c r="F8" i="58"/>
  <c r="F9" i="58"/>
  <c r="F10" i="58"/>
  <c r="F11" i="58"/>
  <c r="F12" i="58"/>
  <c r="F13" i="58"/>
  <c r="F14" i="58"/>
  <c r="F15" i="58"/>
  <c r="F16" i="58"/>
  <c r="F17" i="58"/>
  <c r="F18" i="58"/>
  <c r="F19" i="58"/>
  <c r="F20" i="58"/>
  <c r="F21" i="58"/>
  <c r="F22" i="58"/>
  <c r="F23" i="58"/>
  <c r="F24" i="58"/>
  <c r="F28" i="58"/>
  <c r="F29" i="58"/>
  <c r="F30" i="58"/>
  <c r="F31" i="58"/>
  <c r="F32" i="58"/>
  <c r="F33" i="58"/>
  <c r="F34" i="58"/>
  <c r="F35" i="58"/>
  <c r="F36" i="58"/>
  <c r="F38" i="58"/>
  <c r="F39" i="58"/>
  <c r="F40" i="58"/>
  <c r="F41" i="58"/>
  <c r="F42" i="58"/>
  <c r="F43" i="58"/>
  <c r="F44" i="58"/>
  <c r="F45" i="58"/>
  <c r="F47" i="58"/>
  <c r="F48" i="58"/>
  <c r="F49" i="58"/>
  <c r="F50" i="58"/>
  <c r="F51" i="58"/>
  <c r="F52" i="58"/>
  <c r="F53" i="58"/>
  <c r="F55" i="58"/>
  <c r="F56" i="58"/>
  <c r="F57" i="58"/>
  <c r="F58" i="58"/>
  <c r="F59" i="58"/>
  <c r="F60" i="58"/>
  <c r="F61" i="58"/>
  <c r="F62" i="58"/>
  <c r="F63" i="58"/>
  <c r="F64" i="58"/>
  <c r="F65" i="58"/>
  <c r="F66" i="58"/>
  <c r="F67" i="58"/>
  <c r="F70" i="58"/>
  <c r="F71" i="58"/>
  <c r="F72" i="58"/>
  <c r="F73" i="58"/>
  <c r="F74" i="58"/>
  <c r="F75" i="58"/>
  <c r="F77" i="58"/>
  <c r="F78" i="58"/>
  <c r="F79" i="58"/>
  <c r="F80" i="58"/>
  <c r="F81" i="58"/>
  <c r="F82" i="58"/>
  <c r="F83" i="58"/>
  <c r="F84" i="58"/>
  <c r="F85" i="58"/>
  <c r="F86" i="58"/>
  <c r="F88" i="58"/>
  <c r="F89" i="58"/>
  <c r="F90" i="58"/>
  <c r="F91" i="58"/>
  <c r="F92" i="58"/>
  <c r="F93" i="58"/>
  <c r="F94" i="58"/>
  <c r="F95" i="58"/>
  <c r="F96" i="58"/>
  <c r="F97" i="58"/>
  <c r="F98" i="58"/>
  <c r="F7" i="57"/>
  <c r="F8" i="57"/>
  <c r="F9" i="57"/>
  <c r="F10" i="57"/>
  <c r="F11" i="57"/>
  <c r="F12" i="57"/>
  <c r="F13" i="57"/>
  <c r="F14" i="57"/>
  <c r="F15" i="57"/>
  <c r="F16" i="57"/>
  <c r="F17" i="57"/>
  <c r="F18" i="57"/>
  <c r="F19" i="57"/>
  <c r="F20" i="57"/>
  <c r="F21" i="57"/>
  <c r="F22" i="57"/>
  <c r="F23" i="57"/>
  <c r="F24" i="57"/>
  <c r="F28" i="57"/>
  <c r="F29" i="57"/>
  <c r="F30" i="57"/>
  <c r="F31" i="57"/>
  <c r="F32" i="57"/>
  <c r="F33" i="57"/>
  <c r="F34" i="57"/>
  <c r="F35" i="57"/>
  <c r="F36" i="57"/>
  <c r="F38" i="57"/>
  <c r="F39" i="57"/>
  <c r="F40" i="57"/>
  <c r="F41" i="57"/>
  <c r="F42" i="57"/>
  <c r="F43" i="57"/>
  <c r="F44" i="57"/>
  <c r="F45" i="57"/>
  <c r="F47" i="57"/>
  <c r="F48" i="57"/>
  <c r="F49" i="57"/>
  <c r="F50" i="57"/>
  <c r="F51" i="57"/>
  <c r="F52" i="57"/>
  <c r="F53" i="57"/>
  <c r="F55" i="57"/>
  <c r="F56" i="57"/>
  <c r="F57" i="57"/>
  <c r="F58" i="57"/>
  <c r="F59" i="57"/>
  <c r="F60" i="57"/>
  <c r="F61" i="57"/>
  <c r="F62" i="57"/>
  <c r="F63" i="57"/>
  <c r="F64" i="57"/>
  <c r="F65" i="57"/>
  <c r="F66" i="57"/>
  <c r="F67" i="57"/>
  <c r="F68" i="57"/>
  <c r="F70" i="57"/>
  <c r="F71" i="57"/>
  <c r="F72" i="57"/>
  <c r="F73" i="57"/>
  <c r="F74" i="57"/>
  <c r="F75" i="57"/>
  <c r="F77" i="57"/>
  <c r="F78" i="57"/>
  <c r="F79" i="57"/>
  <c r="F80" i="57"/>
  <c r="F81" i="57"/>
  <c r="F82" i="57"/>
  <c r="F83" i="57"/>
  <c r="F84" i="57"/>
  <c r="F85" i="57"/>
  <c r="F86" i="57"/>
  <c r="F88" i="57"/>
  <c r="F89" i="57"/>
  <c r="F90" i="57"/>
  <c r="F91" i="57"/>
  <c r="F92" i="57"/>
  <c r="F93" i="57"/>
  <c r="F94" i="57"/>
  <c r="F95" i="57"/>
  <c r="F96" i="57"/>
  <c r="F97" i="57"/>
  <c r="F98" i="57"/>
  <c r="F7" i="56"/>
  <c r="F8" i="56"/>
  <c r="F9" i="56"/>
  <c r="F10" i="56"/>
  <c r="F11" i="56"/>
  <c r="F12" i="56"/>
  <c r="F13" i="56"/>
  <c r="F14" i="56"/>
  <c r="F15" i="56"/>
  <c r="F16" i="56"/>
  <c r="F17" i="56"/>
  <c r="F18" i="56"/>
  <c r="F19" i="56"/>
  <c r="F20" i="56"/>
  <c r="F21" i="56"/>
  <c r="F22" i="56"/>
  <c r="F23" i="56"/>
  <c r="F24" i="56"/>
  <c r="F29" i="56"/>
  <c r="F30" i="56"/>
  <c r="F31" i="56"/>
  <c r="F32" i="56"/>
  <c r="F33" i="56"/>
  <c r="F34" i="56"/>
  <c r="F35" i="56"/>
  <c r="F36" i="56"/>
  <c r="F38" i="56"/>
  <c r="F39" i="56"/>
  <c r="F40" i="56"/>
  <c r="F41" i="56"/>
  <c r="F42" i="56"/>
  <c r="F43" i="56"/>
  <c r="F44" i="56"/>
  <c r="F45" i="56"/>
  <c r="F47" i="56"/>
  <c r="F48" i="56"/>
  <c r="F49" i="56"/>
  <c r="F50" i="56"/>
  <c r="F51" i="56"/>
  <c r="F52" i="56"/>
  <c r="F53" i="56"/>
  <c r="F55" i="56"/>
  <c r="F56" i="56"/>
  <c r="F57" i="56"/>
  <c r="F58" i="56"/>
  <c r="F59" i="56"/>
  <c r="F60" i="56"/>
  <c r="F61" i="56"/>
  <c r="F62" i="56"/>
  <c r="F63" i="56"/>
  <c r="F64" i="56"/>
  <c r="F65" i="56"/>
  <c r="F66" i="56"/>
  <c r="F67" i="56"/>
  <c r="F68" i="56"/>
  <c r="F70" i="56"/>
  <c r="F71" i="56"/>
  <c r="F72" i="56"/>
  <c r="F73" i="56"/>
  <c r="F74" i="56"/>
  <c r="F75" i="56"/>
  <c r="F78" i="56"/>
  <c r="F79" i="56"/>
  <c r="F80" i="56"/>
  <c r="F81" i="56"/>
  <c r="F82" i="56"/>
  <c r="F83" i="56"/>
  <c r="F84" i="56"/>
  <c r="F85" i="56"/>
  <c r="F86" i="56"/>
  <c r="F88" i="56"/>
  <c r="F89" i="56"/>
  <c r="F90" i="56"/>
  <c r="F91" i="56"/>
  <c r="F92" i="56"/>
  <c r="F93" i="56"/>
  <c r="F94" i="56"/>
  <c r="F96" i="56"/>
  <c r="F97" i="56"/>
  <c r="F98" i="56"/>
  <c r="F8" i="55"/>
  <c r="F9" i="55"/>
  <c r="F10" i="55"/>
  <c r="F11" i="55"/>
  <c r="F12" i="55"/>
  <c r="F13" i="55"/>
  <c r="F15" i="55"/>
  <c r="F16" i="55"/>
  <c r="F17" i="55"/>
  <c r="F18" i="55"/>
  <c r="F19" i="55"/>
  <c r="F20" i="55"/>
  <c r="F21" i="55"/>
  <c r="F22" i="55"/>
  <c r="F23" i="55"/>
  <c r="F24" i="55"/>
  <c r="F28" i="55"/>
  <c r="F29" i="55"/>
  <c r="F30" i="55"/>
  <c r="F31" i="55"/>
  <c r="F32" i="55"/>
  <c r="F33" i="55"/>
  <c r="F34" i="55"/>
  <c r="F35" i="55"/>
  <c r="F36" i="55"/>
  <c r="F38" i="55"/>
  <c r="F39" i="55"/>
  <c r="F40" i="55"/>
  <c r="F41" i="55"/>
  <c r="F42" i="55"/>
  <c r="F43" i="55"/>
  <c r="F44" i="55"/>
  <c r="F45" i="55"/>
  <c r="F47" i="55"/>
  <c r="F48" i="55"/>
  <c r="F49" i="55"/>
  <c r="F50" i="55"/>
  <c r="F51" i="55"/>
  <c r="F52" i="55"/>
  <c r="F53" i="55"/>
  <c r="F55" i="55"/>
  <c r="F56" i="55"/>
  <c r="F57" i="55"/>
  <c r="F58" i="55"/>
  <c r="F59" i="55"/>
  <c r="F60" i="55"/>
  <c r="F61" i="55"/>
  <c r="F62" i="55"/>
  <c r="F63" i="55"/>
  <c r="F64" i="55"/>
  <c r="F65" i="55"/>
  <c r="F66" i="55"/>
  <c r="F67" i="55"/>
  <c r="F68" i="55"/>
  <c r="F70" i="55"/>
  <c r="F71" i="55"/>
  <c r="F72" i="55"/>
  <c r="F73" i="55"/>
  <c r="F74" i="55"/>
  <c r="F75" i="55"/>
  <c r="F77" i="55"/>
  <c r="F78" i="55"/>
  <c r="F79" i="55"/>
  <c r="F80" i="55"/>
  <c r="F81" i="55"/>
  <c r="F83" i="55"/>
  <c r="F84" i="55"/>
  <c r="F85" i="55"/>
  <c r="F86" i="55"/>
  <c r="F88" i="55"/>
  <c r="F89" i="55"/>
  <c r="F90" i="55"/>
  <c r="F91" i="55"/>
  <c r="F92" i="55"/>
  <c r="F93" i="55"/>
  <c r="F94" i="55"/>
  <c r="F96" i="55"/>
  <c r="F97" i="55"/>
  <c r="F98" i="55"/>
  <c r="F7" i="54"/>
  <c r="F8" i="54"/>
  <c r="F9" i="54"/>
  <c r="F10" i="54"/>
  <c r="F11" i="54"/>
  <c r="F12" i="54"/>
  <c r="F13" i="54"/>
  <c r="F14" i="54"/>
  <c r="F15" i="54"/>
  <c r="F16" i="54"/>
  <c r="F17" i="54"/>
  <c r="F18" i="54"/>
  <c r="F19" i="54"/>
  <c r="F20" i="54"/>
  <c r="F21" i="54"/>
  <c r="F22" i="54"/>
  <c r="F23" i="54"/>
  <c r="F24" i="54"/>
  <c r="F28" i="54"/>
  <c r="F29" i="54"/>
  <c r="F30" i="54"/>
  <c r="F31" i="54"/>
  <c r="F32" i="54"/>
  <c r="F33" i="54"/>
  <c r="F34" i="54"/>
  <c r="F38" i="54"/>
  <c r="F39" i="54"/>
  <c r="F40" i="54"/>
  <c r="F41" i="54"/>
  <c r="F42" i="54"/>
  <c r="F43" i="54"/>
  <c r="F44" i="54"/>
  <c r="F45" i="54"/>
  <c r="F47" i="54"/>
  <c r="F48" i="54"/>
  <c r="F49" i="54"/>
  <c r="F50" i="54"/>
  <c r="F51" i="54"/>
  <c r="F52" i="54"/>
  <c r="F53" i="54"/>
  <c r="F55" i="54"/>
  <c r="F56" i="54"/>
  <c r="F57" i="54"/>
  <c r="F58" i="54"/>
  <c r="F59" i="54"/>
  <c r="F60" i="54"/>
  <c r="F61" i="54"/>
  <c r="F62" i="54"/>
  <c r="F63" i="54"/>
  <c r="F64" i="54"/>
  <c r="F65" i="54"/>
  <c r="F66" i="54"/>
  <c r="F67" i="54"/>
  <c r="F68" i="54"/>
  <c r="F70" i="54"/>
  <c r="F71" i="54"/>
  <c r="F72" i="54"/>
  <c r="F73" i="54"/>
  <c r="F74" i="54"/>
  <c r="F75" i="54"/>
  <c r="F77" i="54"/>
  <c r="F78" i="54"/>
  <c r="F79" i="54"/>
  <c r="F80" i="54"/>
  <c r="F81" i="54"/>
  <c r="F82" i="54"/>
  <c r="F83" i="54"/>
  <c r="F84" i="54"/>
  <c r="F85" i="54"/>
  <c r="F86" i="54"/>
  <c r="F88" i="54"/>
  <c r="F89" i="54"/>
  <c r="F90" i="54"/>
  <c r="F92" i="54"/>
  <c r="F93" i="54"/>
  <c r="F94" i="54"/>
  <c r="F96" i="54"/>
  <c r="F97" i="54"/>
  <c r="F98" i="54"/>
  <c r="F7" i="61"/>
  <c r="F8" i="61"/>
  <c r="F9" i="61"/>
  <c r="F11" i="61"/>
  <c r="F12" i="61"/>
  <c r="F13" i="61"/>
  <c r="F14" i="61"/>
  <c r="F15" i="61"/>
  <c r="F16" i="61"/>
  <c r="F17" i="61"/>
  <c r="F18" i="61"/>
  <c r="F19" i="61"/>
  <c r="F20" i="61"/>
  <c r="F21" i="61"/>
  <c r="F22" i="61"/>
  <c r="F23" i="61"/>
  <c r="F24" i="61"/>
  <c r="F28" i="61"/>
  <c r="F29" i="61"/>
  <c r="F30" i="61"/>
  <c r="F31" i="61"/>
  <c r="F32" i="61"/>
  <c r="F33" i="61"/>
  <c r="F34" i="61"/>
  <c r="F35" i="61"/>
  <c r="F36" i="61"/>
  <c r="F38" i="61"/>
  <c r="F39" i="61"/>
  <c r="F40" i="61"/>
  <c r="F41" i="61"/>
  <c r="F42" i="61"/>
  <c r="F43" i="61"/>
  <c r="F45" i="61"/>
  <c r="F47" i="61"/>
  <c r="F48" i="61"/>
  <c r="F49" i="61"/>
  <c r="F50" i="61"/>
  <c r="F51" i="61"/>
  <c r="F52" i="61"/>
  <c r="F53" i="61"/>
  <c r="F55" i="61"/>
  <c r="F56" i="61"/>
  <c r="F57" i="61"/>
  <c r="F58" i="61"/>
  <c r="F59" i="61"/>
  <c r="F60" i="61"/>
  <c r="F61" i="61"/>
  <c r="F62" i="61"/>
  <c r="F63" i="61"/>
  <c r="F64" i="61"/>
  <c r="F65" i="61"/>
  <c r="F66" i="61"/>
  <c r="F67" i="61"/>
  <c r="F68" i="61"/>
  <c r="F70" i="61"/>
  <c r="F71" i="61"/>
  <c r="F72" i="61"/>
  <c r="F73" i="61"/>
  <c r="F74" i="61"/>
  <c r="F75" i="61"/>
  <c r="F77" i="61"/>
  <c r="F78" i="61"/>
  <c r="F79" i="61"/>
  <c r="F80" i="61"/>
  <c r="F81" i="61"/>
  <c r="F82" i="61"/>
  <c r="F83" i="61"/>
  <c r="F84" i="61"/>
  <c r="F85" i="61"/>
  <c r="F86" i="61"/>
  <c r="F88" i="61"/>
  <c r="F89" i="61"/>
  <c r="F90" i="61"/>
  <c r="F91" i="61"/>
  <c r="F92" i="61"/>
  <c r="F93" i="61"/>
  <c r="F94" i="61"/>
  <c r="F96" i="61"/>
  <c r="F97" i="61"/>
  <c r="F98" i="61"/>
  <c r="F7" i="52"/>
  <c r="F8" i="52"/>
  <c r="F9" i="52"/>
  <c r="F10" i="52"/>
  <c r="F11" i="52"/>
  <c r="F12" i="52"/>
  <c r="F13" i="52"/>
  <c r="F14" i="52"/>
  <c r="F15" i="52"/>
  <c r="F16" i="52"/>
  <c r="F17" i="52"/>
  <c r="F18" i="52"/>
  <c r="F19" i="52"/>
  <c r="F20" i="52"/>
  <c r="F21" i="52"/>
  <c r="F22" i="52"/>
  <c r="F23" i="52"/>
  <c r="F24" i="52"/>
  <c r="F28" i="52"/>
  <c r="F29" i="52"/>
  <c r="F30" i="52"/>
  <c r="F31" i="52"/>
  <c r="F32" i="52"/>
  <c r="F33" i="52"/>
  <c r="F34" i="52"/>
  <c r="F35" i="52"/>
  <c r="F36" i="52"/>
  <c r="F38" i="52"/>
  <c r="F39" i="52"/>
  <c r="F40" i="52"/>
  <c r="F41" i="52"/>
  <c r="F42" i="52"/>
  <c r="F43" i="52"/>
  <c r="F44" i="52"/>
  <c r="F45" i="52"/>
  <c r="F47" i="52"/>
  <c r="F48" i="52"/>
  <c r="F49" i="52"/>
  <c r="F50" i="52"/>
  <c r="F51" i="52"/>
  <c r="F52" i="52"/>
  <c r="F53" i="52"/>
  <c r="F55" i="52"/>
  <c r="F56" i="52"/>
  <c r="F57" i="52"/>
  <c r="F59" i="52"/>
  <c r="F60" i="52"/>
  <c r="F61" i="52"/>
  <c r="F62" i="52"/>
  <c r="F63" i="52"/>
  <c r="F64" i="52"/>
  <c r="F65" i="52"/>
  <c r="F67" i="52"/>
  <c r="F68" i="52"/>
  <c r="F70" i="52"/>
  <c r="F71" i="52"/>
  <c r="F72" i="52"/>
  <c r="F73" i="52"/>
  <c r="F74" i="52"/>
  <c r="F75" i="52"/>
  <c r="F77" i="52"/>
  <c r="F78" i="52"/>
  <c r="F79" i="52"/>
  <c r="F81" i="52"/>
  <c r="F82" i="52"/>
  <c r="F83" i="52"/>
  <c r="F84" i="52"/>
  <c r="F85" i="52"/>
  <c r="F86" i="52"/>
  <c r="F88" i="52"/>
  <c r="F89" i="52"/>
  <c r="F90" i="52"/>
  <c r="F91" i="52"/>
  <c r="F92" i="52"/>
  <c r="F93" i="52"/>
  <c r="F94" i="52"/>
  <c r="F96" i="52"/>
  <c r="F97" i="52"/>
  <c r="F98" i="52"/>
  <c r="E3" i="12"/>
  <c r="F3" i="12"/>
  <c r="G3" i="12"/>
  <c r="H3" i="12"/>
  <c r="I3" i="12"/>
  <c r="J3" i="12"/>
  <c r="K3" i="12"/>
  <c r="L3" i="12"/>
  <c r="M3" i="12"/>
  <c r="I39" i="12" l="1"/>
  <c r="F42" i="12"/>
  <c r="N57" i="12"/>
  <c r="F24" i="12"/>
  <c r="F38" i="12"/>
  <c r="F7" i="12"/>
  <c r="I52" i="12"/>
  <c r="I44" i="12"/>
  <c r="I95" i="12"/>
  <c r="I82" i="12"/>
  <c r="I73" i="12"/>
  <c r="I60" i="12"/>
  <c r="I48" i="12"/>
  <c r="I35" i="12"/>
  <c r="I22" i="12"/>
  <c r="I14" i="12"/>
  <c r="I98" i="12"/>
  <c r="I94" i="12"/>
  <c r="I90" i="12"/>
  <c r="I85" i="12"/>
  <c r="I81" i="12"/>
  <c r="I77" i="12"/>
  <c r="I72" i="12"/>
  <c r="I67" i="12"/>
  <c r="I63" i="12"/>
  <c r="I59" i="12"/>
  <c r="I55" i="12"/>
  <c r="I51" i="12"/>
  <c r="I47" i="12"/>
  <c r="I43" i="12"/>
  <c r="I34" i="12"/>
  <c r="I30" i="12"/>
  <c r="I26" i="12"/>
  <c r="I21" i="12"/>
  <c r="I17" i="12"/>
  <c r="I13" i="12"/>
  <c r="I9" i="12"/>
  <c r="I86" i="12"/>
  <c r="I68" i="12"/>
  <c r="I56" i="12"/>
  <c r="I31" i="12"/>
  <c r="I18" i="12"/>
  <c r="I97" i="12"/>
  <c r="I93" i="12"/>
  <c r="I89" i="12"/>
  <c r="I84" i="12"/>
  <c r="I80" i="12"/>
  <c r="I75" i="12"/>
  <c r="I71" i="12"/>
  <c r="I66" i="12"/>
  <c r="I62" i="12"/>
  <c r="I58" i="12"/>
  <c r="I53" i="12"/>
  <c r="I50" i="12"/>
  <c r="I45" i="12"/>
  <c r="I42" i="12"/>
  <c r="I38" i="12"/>
  <c r="I33" i="12"/>
  <c r="I29" i="12"/>
  <c r="I24" i="12"/>
  <c r="I20" i="12"/>
  <c r="I16" i="12"/>
  <c r="I12" i="12"/>
  <c r="I8" i="12"/>
  <c r="I91" i="12"/>
  <c r="I78" i="12"/>
  <c r="I64" i="12"/>
  <c r="I40" i="12"/>
  <c r="I27" i="12"/>
  <c r="I10" i="12"/>
  <c r="I96" i="12"/>
  <c r="I92" i="12"/>
  <c r="I88" i="12"/>
  <c r="I83" i="12"/>
  <c r="I79" i="12"/>
  <c r="I74" i="12"/>
  <c r="I70" i="12"/>
  <c r="I65" i="12"/>
  <c r="I61" i="12"/>
  <c r="I57" i="12"/>
  <c r="I49" i="12"/>
  <c r="I41" i="12"/>
  <c r="I36" i="12"/>
  <c r="I32" i="12"/>
  <c r="I28" i="12"/>
  <c r="I23" i="12"/>
  <c r="I19" i="12"/>
  <c r="I15" i="12"/>
  <c r="I11" i="12"/>
  <c r="I7" i="12"/>
  <c r="L10" i="12"/>
  <c r="L92" i="12"/>
  <c r="L85" i="12"/>
  <c r="L74" i="12"/>
  <c r="L67" i="12"/>
  <c r="L57" i="12"/>
  <c r="L50" i="12"/>
  <c r="L38" i="12"/>
  <c r="L29" i="12"/>
  <c r="L20" i="12"/>
  <c r="L13" i="12"/>
  <c r="L98" i="12"/>
  <c r="L95" i="12"/>
  <c r="L91" i="12"/>
  <c r="L88" i="12"/>
  <c r="L84" i="12"/>
  <c r="L81" i="12"/>
  <c r="L78" i="12"/>
  <c r="L73" i="12"/>
  <c r="L70" i="12"/>
  <c r="L66" i="12"/>
  <c r="L63" i="12"/>
  <c r="L60" i="12"/>
  <c r="L56" i="12"/>
  <c r="L52" i="12"/>
  <c r="L49" i="12"/>
  <c r="L45" i="12"/>
  <c r="L41" i="12"/>
  <c r="L36" i="12"/>
  <c r="L32" i="12"/>
  <c r="L28" i="12"/>
  <c r="L23" i="12"/>
  <c r="L19" i="12"/>
  <c r="L12" i="12"/>
  <c r="L8" i="12"/>
  <c r="L96" i="12"/>
  <c r="L93" i="12"/>
  <c r="L90" i="12"/>
  <c r="L86" i="12"/>
  <c r="L82" i="12"/>
  <c r="L79" i="12"/>
  <c r="L75" i="12"/>
  <c r="L72" i="12"/>
  <c r="L68" i="12"/>
  <c r="L64" i="12"/>
  <c r="L61" i="12"/>
  <c r="L58" i="12"/>
  <c r="L55" i="12"/>
  <c r="L51" i="12"/>
  <c r="L47" i="12"/>
  <c r="L43" i="12"/>
  <c r="L39" i="12"/>
  <c r="L34" i="12"/>
  <c r="L30" i="12"/>
  <c r="L21" i="12"/>
  <c r="L17" i="12"/>
  <c r="L14" i="12"/>
  <c r="L89" i="12"/>
  <c r="L71" i="12"/>
  <c r="L53" i="12"/>
  <c r="L42" i="12"/>
  <c r="L33" i="12"/>
  <c r="L16" i="12"/>
  <c r="L9" i="12"/>
  <c r="L97" i="12"/>
  <c r="L94" i="12"/>
  <c r="L83" i="12"/>
  <c r="L80" i="12"/>
  <c r="L77" i="12"/>
  <c r="L65" i="12"/>
  <c r="L62" i="12"/>
  <c r="L59" i="12"/>
  <c r="L48" i="12"/>
  <c r="L44" i="12"/>
  <c r="L40" i="12"/>
  <c r="L35" i="12"/>
  <c r="L31" i="12"/>
  <c r="L27" i="12"/>
  <c r="L22" i="12"/>
  <c r="L18" i="12"/>
  <c r="L15" i="12"/>
  <c r="L11" i="12"/>
  <c r="L7" i="12"/>
  <c r="G98" i="12"/>
  <c r="G84" i="12"/>
  <c r="G75" i="12"/>
  <c r="G62" i="12"/>
  <c r="G44" i="12"/>
  <c r="G35" i="12"/>
  <c r="G27" i="12"/>
  <c r="G14" i="12"/>
  <c r="G97" i="12"/>
  <c r="G93" i="12"/>
  <c r="G88" i="12"/>
  <c r="G83" i="12"/>
  <c r="G79" i="12"/>
  <c r="G74" i="12"/>
  <c r="G70" i="12"/>
  <c r="G65" i="12"/>
  <c r="G61" i="12"/>
  <c r="G57" i="12"/>
  <c r="G52" i="12"/>
  <c r="G48" i="12"/>
  <c r="G43" i="12"/>
  <c r="G39" i="12"/>
  <c r="G34" i="12"/>
  <c r="G30" i="12"/>
  <c r="G21" i="12"/>
  <c r="G17" i="12"/>
  <c r="G13" i="12"/>
  <c r="G9" i="12"/>
  <c r="G89" i="12"/>
  <c r="G71" i="12"/>
  <c r="G53" i="12"/>
  <c r="G40" i="12"/>
  <c r="G18" i="12"/>
  <c r="G92" i="12"/>
  <c r="G86" i="12"/>
  <c r="G82" i="12"/>
  <c r="G78" i="12"/>
  <c r="G73" i="12"/>
  <c r="G68" i="12"/>
  <c r="G64" i="12"/>
  <c r="G60" i="12"/>
  <c r="G56" i="12"/>
  <c r="G51" i="12"/>
  <c r="G47" i="12"/>
  <c r="G42" i="12"/>
  <c r="G38" i="12"/>
  <c r="G33" i="12"/>
  <c r="G29" i="12"/>
  <c r="G20" i="12"/>
  <c r="G16" i="12"/>
  <c r="G12" i="12"/>
  <c r="G8" i="12"/>
  <c r="G94" i="12"/>
  <c r="G80" i="12"/>
  <c r="G66" i="12"/>
  <c r="G58" i="12"/>
  <c r="G49" i="12"/>
  <c r="G31" i="12"/>
  <c r="G22" i="12"/>
  <c r="G10" i="12"/>
  <c r="G96" i="12"/>
  <c r="G95" i="12"/>
  <c r="G90" i="12"/>
  <c r="G85" i="12"/>
  <c r="G81" i="12"/>
  <c r="G77" i="12"/>
  <c r="G72" i="12"/>
  <c r="G67" i="12"/>
  <c r="G63" i="12"/>
  <c r="G59" i="12"/>
  <c r="G55" i="12"/>
  <c r="G50" i="12"/>
  <c r="G45" i="12"/>
  <c r="G41" i="12"/>
  <c r="G36" i="12"/>
  <c r="G32" i="12"/>
  <c r="G28" i="12"/>
  <c r="G23" i="12"/>
  <c r="G19" i="12"/>
  <c r="G15" i="12"/>
  <c r="G11" i="12"/>
  <c r="G7" i="12"/>
  <c r="G91" i="12"/>
  <c r="N91" i="12"/>
  <c r="N31" i="12"/>
  <c r="N84" i="12"/>
  <c r="N98" i="12"/>
  <c r="N71" i="12"/>
  <c r="N62" i="12"/>
  <c r="N51" i="12"/>
  <c r="N42" i="12"/>
  <c r="N22" i="12"/>
  <c r="N18" i="12"/>
  <c r="N97" i="12"/>
  <c r="N93" i="12"/>
  <c r="N90" i="12"/>
  <c r="N86" i="12"/>
  <c r="N83" i="12"/>
  <c r="N79" i="12"/>
  <c r="N74" i="12"/>
  <c r="N70" i="12"/>
  <c r="N65" i="12"/>
  <c r="N61" i="12"/>
  <c r="N58" i="12"/>
  <c r="N55" i="12"/>
  <c r="N50" i="12"/>
  <c r="N45" i="12"/>
  <c r="N41" i="12"/>
  <c r="N36" i="12"/>
  <c r="N33" i="12"/>
  <c r="N30" i="12"/>
  <c r="N26" i="12"/>
  <c r="N21" i="12"/>
  <c r="N17" i="12"/>
  <c r="N13" i="12"/>
  <c r="N75" i="12"/>
  <c r="N59" i="12"/>
  <c r="N47" i="12"/>
  <c r="N38" i="12"/>
  <c r="N10" i="12"/>
  <c r="N96" i="12"/>
  <c r="N92" i="12"/>
  <c r="N89" i="12"/>
  <c r="N85" i="12"/>
  <c r="N82" i="12"/>
  <c r="N78" i="12"/>
  <c r="N73" i="12"/>
  <c r="N68" i="12"/>
  <c r="N64" i="12"/>
  <c r="N60" i="12"/>
  <c r="N53" i="12"/>
  <c r="N49" i="12"/>
  <c r="N44" i="12"/>
  <c r="N40" i="12"/>
  <c r="N35" i="12"/>
  <c r="N32" i="12"/>
  <c r="N29" i="12"/>
  <c r="N24" i="12"/>
  <c r="N16" i="12"/>
  <c r="N12" i="12"/>
  <c r="N8" i="12"/>
  <c r="N94" i="12"/>
  <c r="N80" i="12"/>
  <c r="N66" i="12"/>
  <c r="N56" i="12"/>
  <c r="N27" i="12"/>
  <c r="N14" i="12"/>
  <c r="N95" i="12"/>
  <c r="N88" i="12"/>
  <c r="N81" i="12"/>
  <c r="N77" i="12"/>
  <c r="N72" i="12"/>
  <c r="N67" i="12"/>
  <c r="N63" i="12"/>
  <c r="N52" i="12"/>
  <c r="N48" i="12"/>
  <c r="N43" i="12"/>
  <c r="N39" i="12"/>
  <c r="N34" i="12"/>
  <c r="N28" i="12"/>
  <c r="N19" i="12"/>
  <c r="N15" i="12"/>
  <c r="N11" i="12"/>
  <c r="N7" i="12"/>
  <c r="K22" i="12"/>
  <c r="K20" i="12"/>
  <c r="K16" i="12"/>
  <c r="K8" i="12"/>
  <c r="K84" i="12"/>
  <c r="K72" i="12"/>
  <c r="K59" i="12"/>
  <c r="K43" i="12"/>
  <c r="K30" i="12"/>
  <c r="K10" i="12"/>
  <c r="K96" i="12"/>
  <c r="K92" i="12"/>
  <c r="K88" i="12"/>
  <c r="K83" i="12"/>
  <c r="K80" i="12"/>
  <c r="K75" i="12"/>
  <c r="K71" i="12"/>
  <c r="K66" i="12"/>
  <c r="K62" i="12"/>
  <c r="K58" i="12"/>
  <c r="K53" i="12"/>
  <c r="K50" i="12"/>
  <c r="K42" i="12"/>
  <c r="K38" i="12"/>
  <c r="K33" i="12"/>
  <c r="K29" i="12"/>
  <c r="K24" i="12"/>
  <c r="K21" i="12"/>
  <c r="K18" i="12"/>
  <c r="K15" i="12"/>
  <c r="K9" i="12"/>
  <c r="K97" i="12"/>
  <c r="K93" i="12"/>
  <c r="K81" i="12"/>
  <c r="K67" i="12"/>
  <c r="K55" i="12"/>
  <c r="K39" i="12"/>
  <c r="K26" i="12"/>
  <c r="K12" i="12"/>
  <c r="K95" i="12"/>
  <c r="K91" i="12"/>
  <c r="K86" i="12"/>
  <c r="K79" i="12"/>
  <c r="K74" i="12"/>
  <c r="K70" i="12"/>
  <c r="K65" i="12"/>
  <c r="K61" i="12"/>
  <c r="K57" i="12"/>
  <c r="K49" i="12"/>
  <c r="K45" i="12"/>
  <c r="K41" i="12"/>
  <c r="K36" i="12"/>
  <c r="K32" i="12"/>
  <c r="K28" i="12"/>
  <c r="K17" i="12"/>
  <c r="K14" i="12"/>
  <c r="K11" i="12"/>
  <c r="K89" i="12"/>
  <c r="K77" i="12"/>
  <c r="K63" i="12"/>
  <c r="K51" i="12"/>
  <c r="K47" i="12"/>
  <c r="K34" i="12"/>
  <c r="K19" i="12"/>
  <c r="K7" i="12"/>
  <c r="K98" i="12"/>
  <c r="K94" i="12"/>
  <c r="K90" i="12"/>
  <c r="K85" i="12"/>
  <c r="K82" i="12"/>
  <c r="K78" i="12"/>
  <c r="K73" i="12"/>
  <c r="K68" i="12"/>
  <c r="K64" i="12"/>
  <c r="K60" i="12"/>
  <c r="K56" i="12"/>
  <c r="K52" i="12"/>
  <c r="K48" i="12"/>
  <c r="K44" i="12"/>
  <c r="K40" i="12"/>
  <c r="K35" i="12"/>
  <c r="K31" i="12"/>
  <c r="K27" i="12"/>
  <c r="K13" i="12"/>
  <c r="F20" i="12"/>
  <c r="F33" i="12"/>
  <c r="F16" i="12"/>
  <c r="F29" i="12"/>
  <c r="F12" i="12"/>
  <c r="F75" i="12"/>
  <c r="F97" i="12"/>
  <c r="F74" i="12"/>
  <c r="F96" i="12"/>
  <c r="F89" i="12"/>
  <c r="F59" i="12"/>
  <c r="F48" i="12"/>
  <c r="F88" i="12"/>
  <c r="F65" i="12"/>
  <c r="F55" i="12"/>
  <c r="F94" i="12"/>
  <c r="F62" i="12"/>
  <c r="F56" i="12"/>
  <c r="F45" i="12"/>
  <c r="F36" i="12"/>
  <c r="F11" i="12"/>
  <c r="F10" i="12"/>
  <c r="F93" i="12"/>
  <c r="F90" i="12"/>
  <c r="F84" i="12"/>
  <c r="F82" i="12"/>
  <c r="F73" i="12"/>
  <c r="F64" i="12"/>
  <c r="F61" i="12"/>
  <c r="F58" i="12"/>
  <c r="F51" i="12"/>
  <c r="F39" i="12"/>
  <c r="F35" i="12"/>
  <c r="F30" i="12"/>
  <c r="F27" i="12"/>
  <c r="F21" i="12"/>
  <c r="F18" i="12"/>
  <c r="F9" i="12"/>
  <c r="F85" i="12"/>
  <c r="F79" i="12"/>
  <c r="F67" i="12"/>
  <c r="F49" i="12"/>
  <c r="F19" i="12"/>
  <c r="F98" i="12"/>
  <c r="F92" i="12"/>
  <c r="F81" i="12"/>
  <c r="F78" i="12"/>
  <c r="F72" i="12"/>
  <c r="F70" i="12"/>
  <c r="F66" i="12"/>
  <c r="F63" i="12"/>
  <c r="F60" i="12"/>
  <c r="F57" i="12"/>
  <c r="F50" i="12"/>
  <c r="F44" i="12"/>
  <c r="F41" i="12"/>
  <c r="F32" i="12"/>
  <c r="F23" i="12"/>
  <c r="F15" i="12"/>
  <c r="F91" i="12"/>
  <c r="F83" i="12"/>
  <c r="F52" i="12"/>
  <c r="F28" i="12"/>
  <c r="F95" i="12"/>
  <c r="F86" i="12"/>
  <c r="F80" i="12"/>
  <c r="F77" i="12"/>
  <c r="F71" i="12"/>
  <c r="F68" i="12"/>
  <c r="F53" i="12"/>
  <c r="F47" i="12"/>
  <c r="F43" i="12"/>
  <c r="F40" i="12"/>
  <c r="F34" i="12"/>
  <c r="F31" i="12"/>
  <c r="F26" i="12"/>
  <c r="F22" i="12"/>
  <c r="F17" i="12"/>
  <c r="F14" i="12"/>
  <c r="F8" i="12"/>
  <c r="M65" i="12"/>
  <c r="M57" i="12"/>
  <c r="M34" i="12"/>
  <c r="M30" i="12"/>
  <c r="M88" i="12"/>
  <c r="M72" i="12"/>
  <c r="M36" i="12"/>
  <c r="M28" i="12"/>
  <c r="M79" i="12"/>
  <c r="M89" i="12"/>
  <c r="M67" i="12"/>
  <c r="M52" i="12"/>
  <c r="M39" i="12"/>
  <c r="M29" i="12"/>
  <c r="M18" i="12"/>
  <c r="M10" i="12"/>
  <c r="M95" i="12"/>
  <c r="M84" i="12"/>
  <c r="M78" i="12"/>
  <c r="M71" i="12"/>
  <c r="M66" i="12"/>
  <c r="M63" i="12"/>
  <c r="M59" i="12"/>
  <c r="M56" i="12"/>
  <c r="M51" i="12"/>
  <c r="M47" i="12"/>
  <c r="M42" i="12"/>
  <c r="M38" i="12"/>
  <c r="M31" i="12"/>
  <c r="M24" i="12"/>
  <c r="M17" i="12"/>
  <c r="M13" i="12"/>
  <c r="M85" i="12"/>
  <c r="M60" i="12"/>
  <c r="M48" i="12"/>
  <c r="M35" i="12"/>
  <c r="M26" i="12"/>
  <c r="M21" i="12"/>
  <c r="M14" i="12"/>
  <c r="M98" i="12"/>
  <c r="M94" i="12"/>
  <c r="M91" i="12"/>
  <c r="M83" i="12"/>
  <c r="M80" i="12"/>
  <c r="M77" i="12"/>
  <c r="M73" i="12"/>
  <c r="M70" i="12"/>
  <c r="M62" i="12"/>
  <c r="M58" i="12"/>
  <c r="M55" i="12"/>
  <c r="M50" i="12"/>
  <c r="M45" i="12"/>
  <c r="M41" i="12"/>
  <c r="M23" i="12"/>
  <c r="M20" i="12"/>
  <c r="M16" i="12"/>
  <c r="M12" i="12"/>
  <c r="M96" i="12"/>
  <c r="M92" i="12"/>
  <c r="M81" i="12"/>
  <c r="M74" i="12"/>
  <c r="M64" i="12"/>
  <c r="M43" i="12"/>
  <c r="M97" i="12"/>
  <c r="M93" i="12"/>
  <c r="M90" i="12"/>
  <c r="M86" i="12"/>
  <c r="M82" i="12"/>
  <c r="M75" i="12"/>
  <c r="M68" i="12"/>
  <c r="M61" i="12"/>
  <c r="M53" i="12"/>
  <c r="M49" i="12"/>
  <c r="M44" i="12"/>
  <c r="M40" i="12"/>
  <c r="M33" i="12"/>
  <c r="M27" i="12"/>
  <c r="M22" i="12"/>
  <c r="M19" i="12"/>
  <c r="M15" i="12"/>
  <c r="M11" i="12"/>
  <c r="M7" i="12"/>
  <c r="J95" i="12"/>
  <c r="J82" i="12"/>
  <c r="J68" i="12"/>
  <c r="J56" i="12"/>
  <c r="J47" i="12"/>
  <c r="J38" i="12"/>
  <c r="J24" i="12"/>
  <c r="J8" i="12"/>
  <c r="J98" i="12"/>
  <c r="J94" i="12"/>
  <c r="J90" i="12"/>
  <c r="J85" i="12"/>
  <c r="J81" i="12"/>
  <c r="J77" i="12"/>
  <c r="J72" i="12"/>
  <c r="J67" i="12"/>
  <c r="J63" i="12"/>
  <c r="J59" i="12"/>
  <c r="J55" i="12"/>
  <c r="J50" i="12"/>
  <c r="J45" i="12"/>
  <c r="J41" i="12"/>
  <c r="J36" i="12"/>
  <c r="J32" i="12"/>
  <c r="J28" i="12"/>
  <c r="J23" i="12"/>
  <c r="J19" i="12"/>
  <c r="J15" i="12"/>
  <c r="J11" i="12"/>
  <c r="J7" i="12"/>
  <c r="J91" i="12"/>
  <c r="J78" i="12"/>
  <c r="J60" i="12"/>
  <c r="J42" i="12"/>
  <c r="J29" i="12"/>
  <c r="J12" i="12"/>
  <c r="J97" i="12"/>
  <c r="J93" i="12"/>
  <c r="J89" i="12"/>
  <c r="J84" i="12"/>
  <c r="J80" i="12"/>
  <c r="J75" i="12"/>
  <c r="J71" i="12"/>
  <c r="J66" i="12"/>
  <c r="J62" i="12"/>
  <c r="J58" i="12"/>
  <c r="J53" i="12"/>
  <c r="J49" i="12"/>
  <c r="J44" i="12"/>
  <c r="J40" i="12"/>
  <c r="J35" i="12"/>
  <c r="J31" i="12"/>
  <c r="J27" i="12"/>
  <c r="J22" i="12"/>
  <c r="J18" i="12"/>
  <c r="J14" i="12"/>
  <c r="J10" i="12"/>
  <c r="J86" i="12"/>
  <c r="J73" i="12"/>
  <c r="J64" i="12"/>
  <c r="J51" i="12"/>
  <c r="J33" i="12"/>
  <c r="J20" i="12"/>
  <c r="J16" i="12"/>
  <c r="J96" i="12"/>
  <c r="J92" i="12"/>
  <c r="J88" i="12"/>
  <c r="J83" i="12"/>
  <c r="J79" i="12"/>
  <c r="J74" i="12"/>
  <c r="J70" i="12"/>
  <c r="J65" i="12"/>
  <c r="J61" i="12"/>
  <c r="J57" i="12"/>
  <c r="J52" i="12"/>
  <c r="J48" i="12"/>
  <c r="J43" i="12"/>
  <c r="J39" i="12"/>
  <c r="J34" i="12"/>
  <c r="J30" i="12"/>
  <c r="J26" i="12"/>
  <c r="J21" i="12"/>
  <c r="J17" i="12"/>
  <c r="J13" i="12"/>
  <c r="J9" i="12"/>
  <c r="M32" i="12"/>
  <c r="G26" i="12"/>
  <c r="L26" i="12"/>
  <c r="L24" i="12"/>
  <c r="G24" i="12"/>
  <c r="N23" i="12"/>
  <c r="K23" i="12"/>
  <c r="N20" i="12"/>
  <c r="F13" i="12"/>
  <c r="N9" i="12"/>
  <c r="M9" i="12"/>
  <c r="M8" i="12"/>
  <c r="H92" i="12"/>
  <c r="H98" i="12"/>
  <c r="H94" i="12"/>
  <c r="H90" i="12"/>
  <c r="H85" i="12"/>
  <c r="H81" i="12"/>
  <c r="H77" i="12"/>
  <c r="H72" i="12"/>
  <c r="H67" i="12"/>
  <c r="H59" i="12"/>
  <c r="H55" i="12"/>
  <c r="H50" i="12"/>
  <c r="H45" i="12"/>
  <c r="H41" i="12"/>
  <c r="H36" i="12"/>
  <c r="H32" i="12"/>
  <c r="H28" i="12"/>
  <c r="H23" i="12"/>
  <c r="H19" i="12"/>
  <c r="H15" i="12"/>
  <c r="H11" i="12"/>
  <c r="H7" i="12"/>
  <c r="H96" i="12"/>
  <c r="H97" i="12"/>
  <c r="H93" i="12"/>
  <c r="H89" i="12"/>
  <c r="H84" i="12"/>
  <c r="H80" i="12"/>
  <c r="H75" i="12"/>
  <c r="H71" i="12"/>
  <c r="H66" i="12"/>
  <c r="H62" i="12"/>
  <c r="H58" i="12"/>
  <c r="H53" i="12"/>
  <c r="H49" i="12"/>
  <c r="H44" i="12"/>
  <c r="H40" i="12"/>
  <c r="H35" i="12"/>
  <c r="H31" i="12"/>
  <c r="H27" i="12"/>
  <c r="H22" i="12"/>
  <c r="H18" i="12"/>
  <c r="H14" i="12"/>
  <c r="H10" i="12"/>
  <c r="H88" i="12"/>
  <c r="H83" i="12"/>
  <c r="H79" i="12"/>
  <c r="H74" i="12"/>
  <c r="H70" i="12"/>
  <c r="H65" i="12"/>
  <c r="H61" i="12"/>
  <c r="H57" i="12"/>
  <c r="H52" i="12"/>
  <c r="H48" i="12"/>
  <c r="H43" i="12"/>
  <c r="H39" i="12"/>
  <c r="H34" i="12"/>
  <c r="H30" i="12"/>
  <c r="H26" i="12"/>
  <c r="H21" i="12"/>
  <c r="H17" i="12"/>
  <c r="H13" i="12"/>
  <c r="H9" i="12"/>
  <c r="H95" i="12"/>
  <c r="H91" i="12"/>
  <c r="H86" i="12"/>
  <c r="H82" i="12"/>
  <c r="H78" i="12"/>
  <c r="H73" i="12"/>
  <c r="H68" i="12"/>
  <c r="H64" i="12"/>
  <c r="H60" i="12"/>
  <c r="H56" i="12"/>
  <c r="H51" i="12"/>
  <c r="H47" i="12"/>
  <c r="H42" i="12"/>
  <c r="H38" i="12"/>
  <c r="H33" i="12"/>
  <c r="H29" i="12"/>
  <c r="H24" i="12"/>
  <c r="H20" i="12"/>
  <c r="H16" i="12"/>
  <c r="H12" i="12"/>
  <c r="H8" i="12"/>
  <c r="H63" i="12"/>
  <c r="E97" i="12"/>
  <c r="E42" i="12"/>
  <c r="E80" i="12"/>
  <c r="E61" i="12"/>
  <c r="E48" i="12"/>
  <c r="E35" i="12"/>
  <c r="E22" i="12"/>
  <c r="E10" i="12"/>
  <c r="E96" i="12"/>
  <c r="E92" i="12"/>
  <c r="E88" i="12"/>
  <c r="E83" i="12"/>
  <c r="E79" i="12"/>
  <c r="E74" i="12"/>
  <c r="E70" i="12"/>
  <c r="E64" i="12"/>
  <c r="E60" i="12"/>
  <c r="E56" i="12"/>
  <c r="E51" i="12"/>
  <c r="E47" i="12"/>
  <c r="E39" i="12"/>
  <c r="E34" i="12"/>
  <c r="E30" i="12"/>
  <c r="E26" i="12"/>
  <c r="E21" i="12"/>
  <c r="E17" i="12"/>
  <c r="E13" i="12"/>
  <c r="E9" i="12"/>
  <c r="E89" i="12"/>
  <c r="E75" i="12"/>
  <c r="E71" i="12"/>
  <c r="E57" i="12"/>
  <c r="E43" i="12"/>
  <c r="E31" i="12"/>
  <c r="E18" i="12"/>
  <c r="E98" i="12"/>
  <c r="E95" i="12"/>
  <c r="E91" i="12"/>
  <c r="E86" i="12"/>
  <c r="E82" i="12"/>
  <c r="E78" i="12"/>
  <c r="E73" i="12"/>
  <c r="E68" i="12"/>
  <c r="E63" i="12"/>
  <c r="E59" i="12"/>
  <c r="E55" i="12"/>
  <c r="E50" i="12"/>
  <c r="E45" i="12"/>
  <c r="E38" i="12"/>
  <c r="E33" i="12"/>
  <c r="E29" i="12"/>
  <c r="E24" i="12"/>
  <c r="E20" i="12"/>
  <c r="E16" i="12"/>
  <c r="E12" i="12"/>
  <c r="E8" i="12"/>
  <c r="E66" i="12"/>
  <c r="E93" i="12"/>
  <c r="E84" i="12"/>
  <c r="E65" i="12"/>
  <c r="E52" i="12"/>
  <c r="E40" i="12"/>
  <c r="E27" i="12"/>
  <c r="E14" i="12"/>
  <c r="E94" i="12"/>
  <c r="E90" i="12"/>
  <c r="E85" i="12"/>
  <c r="E81" i="12"/>
  <c r="E77" i="12"/>
  <c r="E72" i="12"/>
  <c r="E67" i="12"/>
  <c r="E62" i="12"/>
  <c r="E58" i="12"/>
  <c r="E53" i="12"/>
  <c r="E49" i="12"/>
  <c r="E44" i="12"/>
  <c r="E41" i="12"/>
  <c r="E36" i="12"/>
  <c r="E32" i="12"/>
  <c r="E28" i="12"/>
  <c r="E23" i="12"/>
  <c r="E19" i="12"/>
  <c r="E15" i="12"/>
  <c r="E11" i="12"/>
  <c r="E7" i="12"/>
  <c r="D97" i="12"/>
  <c r="D80" i="12"/>
  <c r="D66" i="12"/>
  <c r="D58" i="12"/>
  <c r="D44" i="12"/>
  <c r="D35" i="12"/>
  <c r="D27" i="12"/>
  <c r="D18" i="12"/>
  <c r="D88" i="12"/>
  <c r="D79" i="12"/>
  <c r="D65" i="12"/>
  <c r="D52" i="12"/>
  <c r="D48" i="12"/>
  <c r="D43" i="12"/>
  <c r="D39" i="12"/>
  <c r="D34" i="12"/>
  <c r="D30" i="12"/>
  <c r="D26" i="12"/>
  <c r="D21" i="12"/>
  <c r="D17" i="12"/>
  <c r="D13" i="12"/>
  <c r="D9" i="12"/>
  <c r="D89" i="12"/>
  <c r="D75" i="12"/>
  <c r="D62" i="12"/>
  <c r="D40" i="12"/>
  <c r="D22" i="12"/>
  <c r="D96" i="12"/>
  <c r="D83" i="12"/>
  <c r="D70" i="12"/>
  <c r="D95" i="12"/>
  <c r="D91" i="12"/>
  <c r="D86" i="12"/>
  <c r="D78" i="12"/>
  <c r="D73" i="12"/>
  <c r="D68" i="12"/>
  <c r="D64" i="12"/>
  <c r="D60" i="12"/>
  <c r="D56" i="12"/>
  <c r="D47" i="12"/>
  <c r="D42" i="12"/>
  <c r="D38" i="12"/>
  <c r="D33" i="12"/>
  <c r="D29" i="12"/>
  <c r="D24" i="12"/>
  <c r="D20" i="12"/>
  <c r="D16" i="12"/>
  <c r="D12" i="12"/>
  <c r="D8" i="12"/>
  <c r="D71" i="12"/>
  <c r="D53" i="12"/>
  <c r="D31" i="12"/>
  <c r="D14" i="12"/>
  <c r="D92" i="12"/>
  <c r="D74" i="12"/>
  <c r="D61" i="12"/>
  <c r="D98" i="12"/>
  <c r="D90" i="12"/>
  <c r="D85" i="12"/>
  <c r="D81" i="12"/>
  <c r="D77" i="12"/>
  <c r="D72" i="12"/>
  <c r="D67" i="12"/>
  <c r="D59" i="12"/>
  <c r="D55" i="12"/>
  <c r="D50" i="12"/>
  <c r="D45" i="12"/>
  <c r="D41" i="12"/>
  <c r="D36" i="12"/>
  <c r="D32" i="12"/>
  <c r="D28" i="12"/>
  <c r="D19" i="12"/>
  <c r="D11" i="12"/>
  <c r="D7" i="12"/>
  <c r="D94" i="12"/>
  <c r="D93" i="12"/>
  <c r="D84" i="12"/>
  <c r="D82" i="12"/>
  <c r="D15" i="12"/>
  <c r="D63" i="12"/>
  <c r="D51" i="12"/>
  <c r="D49" i="12"/>
  <c r="D10" i="12"/>
  <c r="D23" i="12"/>
  <c r="D57" i="12"/>
  <c r="C13" i="12" l="1"/>
  <c r="B13" i="12" s="1"/>
  <c r="C36" i="12"/>
  <c r="B36" i="12" s="1"/>
  <c r="C75" i="12"/>
  <c r="B75" i="12" s="1"/>
  <c r="C56" i="12"/>
  <c r="B56" i="12" s="1"/>
  <c r="C77" i="12"/>
  <c r="B77" i="12" s="1"/>
  <c r="C97" i="12"/>
  <c r="B97" i="12" s="1"/>
  <c r="C74" i="12"/>
  <c r="B74" i="12" s="1"/>
  <c r="C21" i="12"/>
  <c r="B21" i="12" s="1"/>
  <c r="C88" i="12"/>
  <c r="B88" i="12" s="1"/>
  <c r="C15" i="12"/>
  <c r="B15" i="12" s="1"/>
  <c r="C67" i="12"/>
  <c r="B67" i="12" s="1"/>
  <c r="C16" i="12"/>
  <c r="B16" i="12" s="1"/>
  <c r="C33" i="12"/>
  <c r="B33" i="12" s="1"/>
  <c r="C89" i="12"/>
  <c r="B89" i="12" s="1"/>
  <c r="C65" i="12"/>
  <c r="B65" i="12" s="1"/>
  <c r="C42" i="12"/>
  <c r="B42" i="12" s="1"/>
  <c r="C55" i="12"/>
  <c r="B55" i="12" s="1"/>
  <c r="C51" i="12"/>
  <c r="B51" i="12" s="1"/>
  <c r="C86" i="12"/>
  <c r="B86" i="12" s="1"/>
  <c r="C92" i="12"/>
  <c r="B92" i="12" s="1"/>
  <c r="C84" i="12"/>
  <c r="B84" i="12" s="1"/>
  <c r="C48" i="12"/>
  <c r="B48" i="12" s="1"/>
  <c r="C85" i="12"/>
  <c r="B85" i="12" s="1"/>
  <c r="C27" i="12"/>
  <c r="B27" i="12" s="1"/>
  <c r="C94" i="12"/>
  <c r="B94" i="12" s="1"/>
  <c r="C7" i="12"/>
  <c r="B7" i="12" s="1"/>
  <c r="C35" i="12"/>
  <c r="B35" i="12" s="1"/>
  <c r="C59" i="12"/>
  <c r="B59" i="12" s="1"/>
  <c r="C95" i="12"/>
  <c r="B95" i="12" s="1"/>
  <c r="C22" i="12"/>
  <c r="B22" i="12" s="1"/>
  <c r="C39" i="12"/>
  <c r="B39" i="12" s="1"/>
  <c r="C66" i="12"/>
  <c r="B66" i="12" s="1"/>
  <c r="C53" i="12"/>
  <c r="B53" i="12" s="1"/>
  <c r="C49" i="12"/>
  <c r="B49" i="12" s="1"/>
  <c r="C50" i="12"/>
  <c r="B50" i="12" s="1"/>
  <c r="C71" i="12"/>
  <c r="B71" i="12" s="1"/>
  <c r="C60" i="12"/>
  <c r="B60" i="12" s="1"/>
  <c r="C80" i="12"/>
  <c r="B80" i="12" s="1"/>
  <c r="C23" i="12"/>
  <c r="B23" i="12" s="1"/>
  <c r="C41" i="12"/>
  <c r="B41" i="12" s="1"/>
  <c r="C18" i="12"/>
  <c r="B18" i="12" s="1"/>
  <c r="C32" i="12"/>
  <c r="B32" i="12" s="1"/>
  <c r="C68" i="12"/>
  <c r="B68" i="12" s="1"/>
  <c r="C28" i="12"/>
  <c r="B28" i="12" s="1"/>
  <c r="C73" i="12"/>
  <c r="B73" i="12" s="1"/>
  <c r="C45" i="12"/>
  <c r="B45" i="12" s="1"/>
  <c r="C72" i="12"/>
  <c r="B72" i="12" s="1"/>
  <c r="C90" i="12"/>
  <c r="B90" i="12" s="1"/>
  <c r="C78" i="12"/>
  <c r="B78" i="12" s="1"/>
  <c r="C57" i="12"/>
  <c r="B57" i="12" s="1"/>
  <c r="C11" i="12"/>
  <c r="B11" i="12" s="1"/>
  <c r="C30" i="12"/>
  <c r="B30" i="12" s="1"/>
  <c r="C10" i="12"/>
  <c r="B10" i="12" s="1"/>
  <c r="C83" i="12"/>
  <c r="B83" i="12" s="1"/>
  <c r="C98" i="12"/>
  <c r="B98" i="12" s="1"/>
  <c r="C8" i="12"/>
  <c r="B8" i="12" s="1"/>
  <c r="C44" i="12"/>
  <c r="B44" i="12" s="1"/>
  <c r="C9" i="12"/>
  <c r="B9" i="12" s="1"/>
  <c r="C14" i="12"/>
  <c r="B14" i="12" s="1"/>
  <c r="C24" i="12"/>
  <c r="B24" i="12" s="1"/>
  <c r="C64" i="12"/>
  <c r="B64" i="12" s="1"/>
  <c r="C62" i="12"/>
  <c r="B62" i="12" s="1"/>
  <c r="C93" i="12"/>
  <c r="B93" i="12" s="1"/>
  <c r="C19" i="12"/>
  <c r="B19" i="12" s="1"/>
  <c r="C81" i="12"/>
  <c r="B81" i="12" s="1"/>
  <c r="C63" i="12"/>
  <c r="B63" i="12" s="1"/>
  <c r="C82" i="12"/>
  <c r="B82" i="12" s="1"/>
  <c r="C61" i="12"/>
  <c r="B61" i="12" s="1"/>
  <c r="C31" i="12"/>
  <c r="B31" i="12" s="1"/>
  <c r="C12" i="12"/>
  <c r="B12" i="12" s="1"/>
  <c r="C20" i="12"/>
  <c r="B20" i="12" s="1"/>
  <c r="C29" i="12"/>
  <c r="B29" i="12" s="1"/>
  <c r="C38" i="12"/>
  <c r="B38" i="12" s="1"/>
  <c r="C47" i="12"/>
  <c r="B47" i="12" s="1"/>
  <c r="C91" i="12"/>
  <c r="B91" i="12" s="1"/>
  <c r="C70" i="12"/>
  <c r="B70" i="12" s="1"/>
  <c r="C96" i="12"/>
  <c r="B96" i="12" s="1"/>
  <c r="C40" i="12"/>
  <c r="B40" i="12" s="1"/>
  <c r="C17" i="12"/>
  <c r="B17" i="12" s="1"/>
  <c r="C26" i="12"/>
  <c r="B26" i="12" s="1"/>
  <c r="C34" i="12"/>
  <c r="B34" i="12" s="1"/>
  <c r="C43" i="12"/>
  <c r="B43" i="12" s="1"/>
  <c r="C52" i="12"/>
  <c r="B52" i="12" s="1"/>
  <c r="C79" i="12"/>
  <c r="B79" i="12" s="1"/>
  <c r="C58" i="12"/>
  <c r="B58" i="12" s="1"/>
</calcChain>
</file>

<file path=xl/sharedStrings.xml><?xml version="1.0" encoding="utf-8"?>
<sst xmlns="http://schemas.openxmlformats.org/spreadsheetml/2006/main" count="11257" uniqueCount="910">
  <si>
    <t>Центральный федеральный округ</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</si>
  <si>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</si>
  <si>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</si>
  <si>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</si>
  <si>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</si>
  <si>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</si>
  <si>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</si>
  <si>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</si>
  <si>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</si>
  <si>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</si>
  <si>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</si>
  <si>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</si>
  <si>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</si>
  <si>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</si>
  <si>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</si>
  <si>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</si>
  <si>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</si>
  <si>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</si>
  <si>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Северо-Западный федеральный округ</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</si>
  <si>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</si>
  <si>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</si>
  <si>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</si>
  <si>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</si>
  <si>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</si>
  <si>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</si>
  <si>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</si>
  <si>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</si>
  <si>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</si>
  <si>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Ненецкий автономный округ</t>
  </si>
  <si>
    <t>Южный федеральный округ</t>
  </si>
  <si>
    <t>Республика Адыгея (Адыгея)</t>
  </si>
  <si>
    <t>Республика Калмыкия</t>
  </si>
  <si>
    <t>Краснодарский край</t>
  </si>
  <si>
    <t>Астраханская область</t>
  </si>
  <si>
    <t>Волгоградская область</t>
  </si>
  <si>
    <t>Ростовская область</t>
  </si>
  <si>
    <t>Северо-Кавказский федеральный округ</t>
  </si>
  <si>
    <t>Республика Дагестан</t>
  </si>
  <si>
    <t>Республика Ингушетия</t>
  </si>
  <si>
    <t>Кабардино-Балкарская Республика</t>
  </si>
  <si>
    <t>Карачаево-Черкесская Республика</t>
  </si>
  <si>
    <t>Чеченская Республика</t>
  </si>
  <si>
    <t>Ставропольский край</t>
  </si>
  <si>
    <t>Приволжский федеральный округ</t>
  </si>
  <si>
    <t>Республика Башкортостан</t>
  </si>
  <si>
    <t>Республика Мордовия</t>
  </si>
  <si>
    <t>Республика Татарстан (Татарстан)</t>
  </si>
  <si>
    <t>Удмуртская Республика</t>
  </si>
  <si>
    <t>Пермский край</t>
  </si>
  <si>
    <t>Кировская область</t>
  </si>
  <si>
    <t>Оренбургская область</t>
  </si>
  <si>
    <t>Пензенская область</t>
  </si>
  <si>
    <t>Самарская область</t>
  </si>
  <si>
    <t>Саратовская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</si>
  <si>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</si>
  <si>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</si>
  <si>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</si>
  <si>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</si>
  <si>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</si>
  <si>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</si>
  <si>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Ямало-Ненецкий автономный округ</t>
  </si>
  <si>
    <t>Сибирский федеральный округ</t>
  </si>
  <si>
    <t>Республика Алтай</t>
  </si>
  <si>
    <t>Республика Бурятия</t>
  </si>
  <si>
    <t>Республика Тыва</t>
  </si>
  <si>
    <t>Республика Хакасия</t>
  </si>
  <si>
    <t>Алтайский край</t>
  </si>
  <si>
    <t>Забайкальский край</t>
  </si>
  <si>
    <t>Красноярский край</t>
  </si>
  <si>
    <t>Иркутская область</t>
  </si>
  <si>
    <t>Новосибирская область</t>
  </si>
  <si>
    <t>Омская область</t>
  </si>
  <si>
    <t>Томская область</t>
  </si>
  <si>
    <t>Дальневосточный федеральный округ</t>
  </si>
  <si>
    <t>Республика Саха (Якутия)</t>
  </si>
  <si>
    <t>Камчатский край</t>
  </si>
  <si>
    <t xml:space="preserve">Приморский край </t>
  </si>
  <si>
    <t>Хабаровский край</t>
  </si>
  <si>
    <t>Амурская область</t>
  </si>
  <si>
    <t>Магаданская область</t>
  </si>
  <si>
    <t>Сахалинская область</t>
  </si>
  <si>
    <t>Еврейская автономная область</t>
  </si>
  <si>
    <t>Чукотский автономный округ</t>
  </si>
  <si>
    <t>Единица измерения</t>
  </si>
  <si>
    <t>баллов</t>
  </si>
  <si>
    <t>№ п/п</t>
  </si>
  <si>
    <t>Вопросы и варианты ответов</t>
  </si>
  <si>
    <t>Баллы</t>
  </si>
  <si>
    <t>Понижающие коэффициенты</t>
  </si>
  <si>
    <t>Республика Крым</t>
  </si>
  <si>
    <t>Наименование субъекта                                                  Российской Федерации</t>
  </si>
  <si>
    <t>Итого</t>
  </si>
  <si>
    <t>Наименование субъекта                                               Российской Федерации</t>
  </si>
  <si>
    <t>Максимальный балл</t>
  </si>
  <si>
    <t>К1</t>
  </si>
  <si>
    <t>К2</t>
  </si>
  <si>
    <t>Комментарий к оценке показателя и применению понижающих коэффициентов</t>
  </si>
  <si>
    <t>г. Севастополь</t>
  </si>
  <si>
    <t>%</t>
  </si>
  <si>
    <t>Итого баллов по разделу 3</t>
  </si>
  <si>
    <t>Оценка показателя 3.1</t>
  </si>
  <si>
    <t>Да, размещаются</t>
  </si>
  <si>
    <t>Нет, в установленные сроки не размещаются, или размещаются в отдельных случаях, или не отвечают требованиям</t>
  </si>
  <si>
    <t>Оценка показателя 3.2</t>
  </si>
  <si>
    <t>Оценка показателя 3.3</t>
  </si>
  <si>
    <t>3.1</t>
  </si>
  <si>
    <t>3.2</t>
  </si>
  <si>
    <t>3.3</t>
  </si>
  <si>
    <t>3.4</t>
  </si>
  <si>
    <t>3.5</t>
  </si>
  <si>
    <t>3.6</t>
  </si>
  <si>
    <t>Нет, в установленные сроки не размещаются, или размещаются нерегулярно, или не отвечают требованиям</t>
  </si>
  <si>
    <t>3.7</t>
  </si>
  <si>
    <t>3.8</t>
  </si>
  <si>
    <t>3.9</t>
  </si>
  <si>
    <t xml:space="preserve">Да, размещаются </t>
  </si>
  <si>
    <t>3.10</t>
  </si>
  <si>
    <t>3.11</t>
  </si>
  <si>
    <t>Оценка показателя 3.4</t>
  </si>
  <si>
    <t>Оценка показателя 3.5</t>
  </si>
  <si>
    <t>Оценка показателя 3.6</t>
  </si>
  <si>
    <t>Оценка показателя 3.7</t>
  </si>
  <si>
    <t>Оценка показателя 3.8</t>
  </si>
  <si>
    <t>Оценка показателя 3.9</t>
  </si>
  <si>
    <t>Оценка показателя 3.10</t>
  </si>
  <si>
    <t>Для оценки показателей раздела требуется размещение сведений в установленные сроки за все отчетные периоды.</t>
  </si>
  <si>
    <t>Наличие данных в установленные сроки</t>
  </si>
  <si>
    <t xml:space="preserve">К2 </t>
  </si>
  <si>
    <t xml:space="preserve">К1 </t>
  </si>
  <si>
    <t xml:space="preserve">К2  </t>
  </si>
  <si>
    <t>Оценка показателя 3.11</t>
  </si>
  <si>
    <t>Да, размещаются и содержат сведения по каждому виду долговых обязательств, или содержат сведения о том, что государственный долг субъекта Российской Федерации отсутствует</t>
  </si>
  <si>
    <t>-</t>
  </si>
  <si>
    <t xml:space="preserve">г. Москва </t>
  </si>
  <si>
    <t>г. Санкт-Петербург</t>
  </si>
  <si>
    <t xml:space="preserve">Рекомендуется размещать сведения в формате электронных таблиц. </t>
  </si>
  <si>
    <t>Рекомендуется размещать сведения в формате электронных таблиц.</t>
  </si>
  <si>
    <r>
      <t xml:space="preserve">Оценивается наличие в открытом доступе на сайте, предназначенном для размещения бюджетных данных, отчетов об исполнении бюджета субъекта Российской Федерации за первый квартал, первое полугодие, девять месяцев 2023 года, в том числе бюджетной отчетности и отчетов, утвержденных высшим исполнительным органом государственной власти субъекта </t>
    </r>
    <r>
      <rPr>
        <sz val="12"/>
        <color theme="1"/>
        <rFont val="Times New Roman"/>
        <family val="1"/>
      </rPr>
      <t>Российской Федерации</t>
    </r>
    <r>
      <rPr>
        <sz val="12"/>
        <color rgb="FF000000"/>
        <rFont val="Times New Roman"/>
        <family val="1"/>
      </rPr>
      <t xml:space="preserve">, а также специально разрабатываемых на их основе аналитических данных. </t>
    </r>
  </si>
  <si>
    <t>В целях составления рейтинга для показателей раздела надлежащей практикой считается размещение соответствующих сведений в открытом доступе не позднее трех месяцев после завершения отчетного периода. В случае, если указанное требование не выполняется, оценка показателя принимает значение «0 (ноль) баллов».</t>
  </si>
  <si>
    <r>
      <t xml:space="preserve">Размещаются ли </t>
    </r>
    <r>
      <rPr>
        <b/>
        <sz val="12"/>
        <color theme="1"/>
        <rFont val="Times New Roman"/>
        <family val="1"/>
      </rPr>
      <t xml:space="preserve">в открытом доступе </t>
    </r>
    <r>
      <rPr>
        <b/>
        <sz val="12"/>
        <color rgb="FF000000"/>
        <rFont val="Times New Roman"/>
        <family val="1"/>
      </rPr>
      <t>на сайте, предназначенном для размещения бюджетных данных, отчеты об исполнении бюджета субъекта Российской Федерации за первый квартал, полугодие, девять месяцев 2023 года, утвержденные правовым актом высшего исполнительного органа государственной власти субъекта Российской Федерации?</t>
    </r>
  </si>
  <si>
    <t>В целях оценки показателя учитываются правовые акты, принятые высшим исполнительным органом государственной власти субъекта Российской Федерации в соответствии с частью 5 статьи 264.2 Бюджетного кодекса Российской Федерации. Иные документы и материалы в целях оценки данного показателя не учитываются. Для оценки показателя сведения, размещенные в открытом доступе, в обязательном порядке должны содержать: а) наименование, номер и дату правового акта, утверждающего отчет; б) должность, фамилию и инициалы лица, подписавшего правовой акт, утверждающий отчет.</t>
  </si>
  <si>
    <r>
      <t xml:space="preserve">Учитывается размещение отчетов со всеми приложениями; </t>
    </r>
    <r>
      <rPr>
        <sz val="12"/>
        <color theme="1"/>
        <rFont val="Times New Roman"/>
        <family val="1"/>
      </rPr>
      <t>размещение отдельных составляющих в целях оценки показателя не учитывается. Допускается размещение постановляющей части правового акта, утверждающего отчет, в графическом формате. За использование графического формата для приложений к отчету применяется понижающий коэффициент (что не исключает других случаев применения понижающих коэффициентов).</t>
    </r>
  </si>
  <si>
    <t>Размещаются ли сведения об исполнении бюджета субъекта Российской Федерации за первый квартал, полугодие, девять месяцев 2023 года по доходам в разрезе видов доходов в сравнении с плановыми (прогнозными) значениями на соответствующий период (финансовый год)?</t>
  </si>
  <si>
    <t xml:space="preserve">Для оценки показателя как минимум должны быть представлены сведения по статьям доходов для 1, 3, 5, 6 и 7 подгрупп 1 группы и для 2 подгруппы 2 группы классификации доходов бюджетов. Допускается не детализировать по статьям сведения о доходах 5 и 7 подгрупп 1 группы классификации доходов бюджета в случае, если доля доходов соответствующей подгруппы составляет менее 5 % налоговых и неналоговых доходов бюджета. Виды доходов, за исключением указанных, объем которых составляет менее 10 % от общего объема доходов бюджета, рекомендуется агрегировать в категорию «иные» в разрезе групп доходов. </t>
  </si>
  <si>
    <t xml:space="preserve">В составе сведений рекомендуется указывать источник информации о плановых (прогнозных) значениях. В случае, если источник информации о плановых (прогнозных) значениях не указан, то применяется понижающий коэффициент, используемый в связи с затрудненным поиском бюджетных данных. </t>
  </si>
  <si>
    <t>Размещаются ли сведения об исполнении бюджета субъекта Российской Федерации за первый квартал, полугодие, девять месяцев 2023 года по расходам в разрезе разделов и подразделов классификации расходов в сравнении с плановыми значениями на соответствующий период (финансовый год)?</t>
  </si>
  <si>
    <t xml:space="preserve">В составе сведений рекомендуется указывать источник информации о плановых значениях. В случае, если источник информации о плановых значениях не указан, то применяется понижающий коэффициент, используемый в связи с затрудненным поиском бюджетных данных. </t>
  </si>
  <si>
    <t>Размещаются ли сведения об исполнении бюджета субъекта Российской Федерации за первый квартал, полугодие, девять месяцев 2023 года по расходам в разрезе государственных программ и непрограммных направлений деятельности в сравнении с плановыми значениями на соответствующий период (финансовый год)?</t>
  </si>
  <si>
    <t>В случае непредставления данных о непрограммных видах деятельности (при их наличии) оценка показателя принимает значение «0 (ноль) баллов».</t>
  </si>
  <si>
    <r>
      <t xml:space="preserve">Размещаются ли сведения о предоставленных из бюджета субъекта </t>
    </r>
    <r>
      <rPr>
        <b/>
        <sz val="12"/>
        <color rgb="FF000000"/>
        <rFont val="Times New Roman"/>
        <family val="1"/>
      </rPr>
      <t>Российской Федерации</t>
    </r>
    <r>
      <rPr>
        <b/>
        <sz val="12"/>
        <color theme="1"/>
        <rFont val="Times New Roman"/>
        <family val="1"/>
      </rPr>
      <t xml:space="preserve"> межбюджетных трансфертах бюджетам муниципальных образований</t>
    </r>
    <r>
      <rPr>
        <b/>
        <sz val="12"/>
        <color rgb="FF000000"/>
        <rFont val="Times New Roman"/>
        <family val="1"/>
      </rPr>
      <t xml:space="preserve"> за первый квартал, полугодие, девять месяцев 2023 года в сравнении с плановыми значениями на соответствующий период (финансовый год)</t>
    </r>
    <r>
      <rPr>
        <b/>
        <sz val="12"/>
        <color theme="1"/>
        <rFont val="Times New Roman"/>
        <family val="1"/>
      </rPr>
      <t>?</t>
    </r>
  </si>
  <si>
    <r>
      <t xml:space="preserve">Для оценки показателя должны быть представлены сведения об общем объеме межбюджетных трансфертов, предоставленных за отчетный период из бюджета субъекта </t>
    </r>
    <r>
      <rPr>
        <sz val="12"/>
        <color rgb="FF000000"/>
        <rFont val="Times New Roman"/>
        <family val="1"/>
      </rPr>
      <t>Российской Федерации</t>
    </r>
    <r>
      <rPr>
        <sz val="12"/>
        <color theme="1"/>
        <rFont val="Times New Roman"/>
        <family val="1"/>
      </rPr>
      <t xml:space="preserve"> бюджетам муниципальных образований, с детализацией по формам и целевому назначению в целом по субъекту </t>
    </r>
    <r>
      <rPr>
        <sz val="12"/>
        <color rgb="FF000000"/>
        <rFont val="Times New Roman"/>
        <family val="1"/>
      </rPr>
      <t>Российской Федерации</t>
    </r>
    <r>
      <rPr>
        <sz val="12"/>
        <color theme="1"/>
        <rFont val="Times New Roman"/>
        <family val="1"/>
      </rPr>
      <t xml:space="preserve"> и с детализацией по муниципальным образованиям. </t>
    </r>
  </si>
  <si>
    <t xml:space="preserve">В составе сведений рекомендуется указывать источник информации о плановых значениях. В случае если источник информации о плановых значениях не указан, то применяется понижающий коэффициент, используемый в связи с затрудненным поиском бюджетных данных. </t>
  </si>
  <si>
    <t>В случае, если сведения не сгруппированы по формам межбюджетных трансфертов (не соблюдается последовательность), то к оценке показателя применяется понижающий коэффициент, используемый в связи с затрудненным поиском бюджетных данных (что не исключает других случаев применения понижающих коэффициентов). Допускается группировка межбюджетных трансфертов по формам межбюджетных трансфертов с детализацией по государственным программам или главным распорядителям бюджетных средств.</t>
  </si>
  <si>
    <r>
      <t xml:space="preserve">Размещаются ли сведения об объеме государственного долга субъекта </t>
    </r>
    <r>
      <rPr>
        <b/>
        <sz val="12"/>
        <color rgb="FF000000"/>
        <rFont val="Times New Roman"/>
        <family val="1"/>
      </rPr>
      <t>Российской Федерации</t>
    </r>
    <r>
      <rPr>
        <b/>
        <sz val="12"/>
        <color theme="1"/>
        <rFont val="Times New Roman"/>
        <family val="1"/>
      </rPr>
      <t xml:space="preserve"> по состоянию на 1 января, 1 апреля, 1 июля и 1 октября 2023 года? </t>
    </r>
  </si>
  <si>
    <t xml:space="preserve">Для оценки показателя должны быть представлены сведения об объеме государственного внутреннего долга субъекта Российской Федерации с детализацией по видам долговых обязательств. </t>
  </si>
  <si>
    <t>При наличии у субъекта Российской Федерации обязательств в иностранной валюте также должны быть представлены сведения об объеме государственного внешнего долга субъекта Российской Федерации с детализацией по видам долговых обязательств. В случае отсутствия у субъекта Российской Федерации обязательств в иностранной валюте, то в составе сведений о государственном долге рекомендуется об этом сообщать.</t>
  </si>
  <si>
    <t>В случае если у субъекта Российской Федерации отсутствует государственный долг, то об этом должна быть размещена информация. Если таких сведений нет, то оценка показателя принимает значение «0 (ноль) баллов».</t>
  </si>
  <si>
    <r>
      <t xml:space="preserve">Да, размещаются и содержат сведения по каждому виду долговых обязательств, или содержат сведения о том, что государственный долг субъекта </t>
    </r>
    <r>
      <rPr>
        <i/>
        <sz val="12"/>
        <color theme="1"/>
        <rFont val="Times New Roman"/>
        <family val="1"/>
      </rPr>
      <t>Российской Федерации</t>
    </r>
    <r>
      <rPr>
        <i/>
        <sz val="12"/>
        <color rgb="FF000000"/>
        <rFont val="Times New Roman"/>
        <family val="1"/>
      </rPr>
      <t xml:space="preserve"> отсутствует</t>
    </r>
  </si>
  <si>
    <t>Размещаются ли сведения о поступлении доходов в бюджет субъекта Российской Федерации по видам доходов за первый квартал, полугодие, девять месяцев 2023 года в сравнении с соответствующим периодом прошлого года?</t>
  </si>
  <si>
    <t xml:space="preserve">Для оценки показателя как минимум должны быть указаны сведения по статьям доходов для 1, 3, 5, 6 и 7 подгрупп 1 группы и для 2 подгруппы 2 группы классификации доходов бюджетов. Допускается не детализировать по статьям сведения о доходах 5 и 7 подгрупп 1 группы классификации доходов бюджета в случае, если доля доходов соответствующей подгруппы составляет менее 5 % налоговых и неналоговых доходов бюджета. Виды доходов, за исключением указанных, объем которых составляет менее 10 % от общего объема доходов бюджета, рекомендуется агрегировать в категорию «иные» в разрезе групп доходов. </t>
  </si>
  <si>
    <t>Размещаются ли сведения о расходах бюджета субъекта Российской Федерации по разделам и подразделам классификации расходов бюджетов за первый квартал, полугодие, девять месяцев 2023 года в сравнении с соответствующим периодом прошлого года?</t>
  </si>
  <si>
    <t>Размещаются ли сведения о расходах бюджета субъекта Российской Федерации по государственным программам и непрограммным направлениям деятельности за первый квартал, полугодие, девять месяцев 2023 года в сравнении с соответствующим периодом прошлого года?</t>
  </si>
  <si>
    <r>
      <t xml:space="preserve">В случае изменения состава (перечня) государственных программ субъекта </t>
    </r>
    <r>
      <rPr>
        <sz val="12"/>
        <color theme="1"/>
        <rFont val="Times New Roman"/>
        <family val="1"/>
      </rPr>
      <t>Российской Федерации</t>
    </r>
    <r>
      <rPr>
        <sz val="12"/>
        <color rgb="FF000000"/>
        <rFont val="Times New Roman"/>
        <family val="1"/>
      </rPr>
      <t xml:space="preserve"> за рассматриваемый период рекомендуется приводить данные к сопоставимому виду.</t>
    </r>
  </si>
  <si>
    <t>Размещаются ли сведения об исполнении консолидированного бюджета субъекта Российской Федерации по доходам в разрезе видов доходов за первый квартал, полугодие, девять месяцев 2023 года в сравнении с соответствующим периодом прошлого года?</t>
  </si>
  <si>
    <t>Размещаются ли сведения об исполнении консолидированного бюджета субъекта Российской Федерации по расходам в разрезе разделов и подразделов классификации расходов бюджетов за первый квартал, полугодие, девять месяцев 2023 года в сравнении с соответствующим периодом прошлого года?</t>
  </si>
  <si>
    <r>
      <t xml:space="preserve">Результаты оценки уровня открытости бюджетных данных субъектов Российской Федерации по разделу 3 "Промежуточная отчетность об исполнении бюджета" за 2023 год </t>
    </r>
    <r>
      <rPr>
        <sz val="9"/>
        <color indexed="8"/>
        <rFont val="Times New Roman"/>
        <family val="1"/>
        <charset val="204"/>
      </rPr>
      <t>(группировка по федеральным округам)</t>
    </r>
  </si>
  <si>
    <t>3.1. Размещаются ли в открытом доступе на сайте, предназначенном для размещения бюджетных данных, отчеты об исполнении бюджета субъекта Российской Федерации за первый квартал, полугодие, девять месяцев 2023 года, утвержденные правовым актом высшего исполнительного органа государственной власти субъекта Российской Федерации?</t>
  </si>
  <si>
    <t>Исходные данные и оценка показателя 3.2 "Размещаются ли сведения об исполнении бюджета субъекта Российской Федерации за первый квартал, полугодие, девять месяцев 2023 года по доходам в разрезе видов доходов в сравнении с запланированными значениями на соответствующий период (финансовый год)?"</t>
  </si>
  <si>
    <t>3.2. Размещаются ли сведения об исполнении бюджета субъекта Российской Федерации за первый квартал, полугодие, девять месяцев 2023 года по доходам в разрезе видов доходов в сравнении с запланированными значениями на соответствующий период (финансовый год)?</t>
  </si>
  <si>
    <t>Исходные данные и оценка показателя 3.3 "Размещаются ли сведения об исполнении бюджета субъекта Российской Федерации за первый квартал, полугодие, девять месяцев 2023 года по расходам в разрезе разделов и подразделов классификации расходов в сравнении с запланированными значениями на соответствующий период (финансовый год)?"</t>
  </si>
  <si>
    <t>3.3. Размещаются ли сведения об исполнении бюджета субъекта Российской Федерации за первый квартал, полугодие, девять месяцев 2023 года по расходам в разрезе разделов и подразделов классификации расходов в сравнении с запланированными значениями на соответствующий период (финансовый год)?</t>
  </si>
  <si>
    <t>Исходные данные и оценка показателя 3.4 "Размещаются ли сведения об исполнении бюджета субъекта Российской Федерации за первый квартал, полугодие, девять месяцев 2023 года по расходам в разрезе государственных программ и непрограммных направлений деятельности в сравнении с запланированными значениями на соответствующий период (финансовый год)?"</t>
  </si>
  <si>
    <t>3.4. Размещаются ли сведения об исполнении бюджета субъекта Российской Федерации за первый квартал, полугодие, девять месяцев 2023 года по расходам в разрезе государственных программ и непрограммных направлений деятельности в сравнении с запланированными значениями на соответствующий период (финансовый год)?</t>
  </si>
  <si>
    <t xml:space="preserve">Исходные данные и оценка показателя 3.5 "Размещаются ли сведения о предоставленных из бюджета субъекта Российской Федерации межбюджетных трансфертах бюджетам муниципальных образований за первый квартал, полугодие, девять месяцев 2023 года в сравнении с запланированными значениями на соответствующий период (финансовый год)?" </t>
  </si>
  <si>
    <t>3.5. Размещаются ли сведения о предоставленных из бюджета субъекта Российской Федерации межбюджетных трансфертах бюджетам муниципальных образований за первый квартал, полугодие, девять месяцев 2023 года в сравнении с запланированными значениями на соответствующий период (финансовый год)?</t>
  </si>
  <si>
    <t>Исходные данные и оценка показателя 3.6 "Размещаются ли сведения об объеме государственного долга субъекта Российской Федерации по состоянию на 1 января, 1 апреля, 1 июля и 1 октября 2023 года?"</t>
  </si>
  <si>
    <t>Исходные данные и оценка показателя 3.7 "Размещаются ли сведения о поступлении доходов в бюджет субъекта Российской Федерации по видам доходов за первый квартал, полугодие, девять месяцев 2023 года в сравнении с соответствующим периодом прошлого года?"</t>
  </si>
  <si>
    <t>3.7. Размещаются ли сведения о поступлении доходов в бюджет субъекта Российской Федерации по видам доходов за первый квартал, полугодие, девять месяцев 2023 года в сравнении с соответствующим периодом прошлого года?</t>
  </si>
  <si>
    <t>Исходные данные и оценка показателя 3.8 "Размещаются ли сведения о расходах бюджета субъекта Российской Федерации по разделам и подразделам классификации расходов бюджетов за первый квартал, полугодие, девять месяцев 2023 года в сравнении с соответствующим периодом прошлого года?"</t>
  </si>
  <si>
    <t>3.8. Размещаются ли сведения о расходах бюджета субъекта Российской Федерации по разделам и подразделам классификации расходов бюджетов за первый квартал, полугодие, девять месяцев 2023 года в сравнении с соответствующим периодом прошлого года?</t>
  </si>
  <si>
    <t>Исходные данные и оценка показателя 3.9 "Размещаются ли сведения о расходах бюджета субъекта Российской Федерации по государственным программам и непрограммным направлениям деятельности за первый квартал, полугодие, девять месяцев 2023 года в сравнении с соответствующим периодом прошлого года?"</t>
  </si>
  <si>
    <t>3.9. Размещаются ли сведения о расходах бюджета субъекта Российской Федерации по государственным программам и непрограммным направлениям деятельности за первый квартал, полугодие, девять месяцев 2023 года в сравнении с соответствующим периодом прошлого года?</t>
  </si>
  <si>
    <t>Исходные данные и оценка показателя 3.10 "Размещаются ли сведения об исполнении консолидированного бюджета субъекта Российской Федерации по доходам в разрезе видов доходов за первый квартал, полугодие, девять месяцев 2023 года в сравнении с соответствующим периодом прошлого года?"</t>
  </si>
  <si>
    <t>3.10. Размещаются ли сведения об исполнении консолидированного бюджета субъекта Российской Федерации по доходам в разрезе видов доходов за первый квартал, полугодие, девять месяцев 2023 года в сравнении с соответствующим периодом прошлого года?</t>
  </si>
  <si>
    <t>Исходные данные и оценка показателя 3.11 "Размещаются ли сведения об исполнении консолидированного бюджета субъекта Российской Федерации по расходам в разрезе разделов и подразделов классификации расходов бюджетов за первый квартал, полугодие, девять месяцев 2023 года в сравнении с соответствующим периодом прошлого года?"</t>
  </si>
  <si>
    <t>3.11. Размещаются ли сведения об исполнении консолидированного бюджета субъекта Российской Федерации по расходам в разрезе разделов и подразделов классификации расходов бюджетов за первый квартал, полугодие, девять месяцев 2023 года в сравнении с соответствующим периодом прошлого года?</t>
  </si>
  <si>
    <t>3.6. Размещаются ли сведения об объеме государственного долга субъекта Российской Федерации по состоянию на 1 января, 1 апреля, 1 июля и 1 октября 2023 года?</t>
  </si>
  <si>
    <t>Раздел 3. Промежуточная отчетность об исполнении бюджета</t>
  </si>
  <si>
    <t>Республика Северная Осетия – Алания</t>
  </si>
  <si>
    <t>Республика Марий Эл</t>
  </si>
  <si>
    <t>Чувашская Республика – Чувашия</t>
  </si>
  <si>
    <t xml:space="preserve">Нижегородская область </t>
  </si>
  <si>
    <t>Ханты-Мансийский автономный округ – Югра</t>
  </si>
  <si>
    <t>Кемеровская область – Кузбасс</t>
  </si>
  <si>
    <t>Сведения представлены с детализацией по видам долговых обязательств</t>
  </si>
  <si>
    <t>Да</t>
  </si>
  <si>
    <t>Нет (недостоверные данные)</t>
  </si>
  <si>
    <t>на 01.04.2023</t>
  </si>
  <si>
    <t>на 01.10.2023</t>
  </si>
  <si>
    <t>на 01.01.2023</t>
  </si>
  <si>
    <t>Постановление</t>
  </si>
  <si>
    <t>Распоряжение</t>
  </si>
  <si>
    <t>Наличие данных требуемой детализации в установленные сроки</t>
  </si>
  <si>
    <t>сводная бюджетная роспись</t>
  </si>
  <si>
    <t>Нет</t>
  </si>
  <si>
    <t>закон о бюджете</t>
  </si>
  <si>
    <t>В качестве источника данных указаны:</t>
  </si>
  <si>
    <t>Нет (частично)</t>
  </si>
  <si>
    <t xml:space="preserve">Нет </t>
  </si>
  <si>
    <t>на 01.07.2023</t>
  </si>
  <si>
    <t>Детализация представленных сведений</t>
  </si>
  <si>
    <t>https://budget.lenobl.ru/documents</t>
  </si>
  <si>
    <t>Нет (не отвечает требованиям)</t>
  </si>
  <si>
    <t xml:space="preserve">http://minfin.kalmregion.ru/deyatelnost/byudzhet-respubliki-kalmykiya/uchet-i-otchetnost/ </t>
  </si>
  <si>
    <t>https://minfin.krasnodar.ru/activity/ispolnenie-byudzheta/zakony-kk-i-postanovleniya-ga-ob-ispolnenii-kraevogo-byudzheta/-2023</t>
  </si>
  <si>
    <t>https://minfin.bashkortostan.ru/activity/2982/</t>
  </si>
  <si>
    <t>http://mf.nnov.ru/index.php?option=com_k2&amp;view=item&amp;id=1514:otchety-ob-ispolnenii-oblastnogo-byudzheta-za-kvartal-polugodie-9-mesyatsev-i-god&amp;Itemid=554</t>
  </si>
  <si>
    <t>https://minfin.saratov.gov.ru/budget/zakon-o-byudzhete/ispolnenie-byudzheta/ispolnenie-byudzheta-2023-god</t>
  </si>
  <si>
    <t>https://depfin.admhmao.ru/otkrytyy-byudzhet/ispolnenie-byudzheta/</t>
  </si>
  <si>
    <t>Нет (не отвечают требованиям)</t>
  </si>
  <si>
    <t>http://minfin.krskstate.ru/openbudget/execute</t>
  </si>
  <si>
    <t>Ссылка на источник данных:</t>
  </si>
  <si>
    <t>АНКЕТА ДЛЯ СОСТАВЛЕНИЯ РЕЙТИНГА СУБЪЕКТОВ РОССИЙСКОЙ ФЕДЕРАЦИИ ПО УРОВНЮ ОТКРЫТОСТИ БЮДЖЕТНЫХ ДАННЫХ 
В 2023 ГОДУ</t>
  </si>
  <si>
    <t>% от максималь-ного количества баллов по разделу 3</t>
  </si>
  <si>
    <t>https://dvinaland.ru/gov/iogv/minfin/docList/</t>
  </si>
  <si>
    <t xml:space="preserve">https://dfei.adm-nao.ru/byudzhetnaya-otchetnost/otchetnost-v-sd-nao-sp-nao/ </t>
  </si>
  <si>
    <t xml:space="preserve">https://minfin.gov-murman.ru/open-budget/budget_execution/budget_execution/ </t>
  </si>
  <si>
    <t xml:space="preserve">https://minfin.rk.gov.ru/ru/structure/2023_02_16_17_23_2023 </t>
  </si>
  <si>
    <t xml:space="preserve">https://df.gov35.ru/otkrytyy-byudzhet/ispolnenie-oblastnogo-byudzheta/analiticheskie-materialy/2023-god/ </t>
  </si>
  <si>
    <t xml:space="preserve">https://minfin39.ru/documents </t>
  </si>
  <si>
    <t xml:space="preserve">https://finance.lenobl.ru/ru/pravovaya-baza/oblastnoe-zakondatelstvo/oz_isp/ </t>
  </si>
  <si>
    <t xml:space="preserve">http://bks.pskov.ru/ebudget/Menu/Page/402 </t>
  </si>
  <si>
    <t xml:space="preserve">https://minfin.novreg.ru/activity/budgetexecution/otchety-ob-ispolnenii-oblastnogo-byudzheta-novgorodskoy-oblasti/kvartalnye-otchyety-ob-ispolnenii-oblastnogo-byudzheta/ </t>
  </si>
  <si>
    <t xml:space="preserve">https://fincom.gov.spb.ru/budget/execution/promezhutok </t>
  </si>
  <si>
    <t xml:space="preserve">https://fin.sev.gov.ru/ispolnenie-bydzheta/otchyety-ob-ispolnenii-byudzheta-sevastopolya/ </t>
  </si>
  <si>
    <t xml:space="preserve">https://ob.sev.gov.ru/dokumenty/promezhutochnaya-otchetnost </t>
  </si>
  <si>
    <t>https://minfin01-maykop.ru/Show/Category/10?ItemId=57</t>
  </si>
  <si>
    <t xml:space="preserve">https://minfin.donland.ru/activity/39473/ </t>
  </si>
  <si>
    <t xml:space="preserve">https://www.minfinchr.ru/deyatelnost/otkrytyj-byudzhet/promezhutochnaya-otchetnost-ob-ispolnenii-byudzheta </t>
  </si>
  <si>
    <t xml:space="preserve">http://forcitizens.ru/o-byudzhete/dokumentatsiya#13-38-promezhutochnaya-otchetnost </t>
  </si>
  <si>
    <t>https://openbudsk.ru/promezhutochnaya-otchetnost-ob-ispolnenii-byudzheta-i-analiticheskie-dannye</t>
  </si>
  <si>
    <t xml:space="preserve">https://mfri.ru/деятельность/открытый-бюджет/бюджет-6/ </t>
  </si>
  <si>
    <t xml:space="preserve">https://minfin.kbr.ru/info/ispolnenie-byudzheta/ </t>
  </si>
  <si>
    <t xml:space="preserve">https://minfin09.ru/category/исполнение-бюджета-республики/ </t>
  </si>
  <si>
    <t>https://minfin.alania.gov.ru/activity/reporting/execution</t>
  </si>
  <si>
    <t xml:space="preserve">https://чукотка.рф/depfin/about/struktura-i-sostav/upravlenie-finansov/napravleniya-raboty/okruzhnoy-byudzhet/ispolnenie-byudzheta.php </t>
  </si>
  <si>
    <t xml:space="preserve">https://minfin-samara.ru/materials-for-basic-parameters/ </t>
  </si>
  <si>
    <t xml:space="preserve">https://budget.minfin-samara.ru/dokumenty/promezhutochnaya-otchetnost/ </t>
  </si>
  <si>
    <t xml:space="preserve">https://www.minfinrm.ru/budget/otch-isp/2023/ </t>
  </si>
  <si>
    <t xml:space="preserve">https://www.minfin.kirov.ru/otkrytyy-byudzhet/dlya-spetsialistov/oblastnoy-byudzhet/Исполнение%20областного%20бюджета/ </t>
  </si>
  <si>
    <t xml:space="preserve">https://mari-el.gov.ru/ministries/minfin/pages/rasporyazhenie-pravitelstva-respubliki-mariy-el-ob-utverzhdenii-otcheta-respublikanskogo-byudzheta/ </t>
  </si>
  <si>
    <t xml:space="preserve">https://mfur.ru/budjet/ispolnenie/otchet_ispolnenie/2023-god.php?clear_cache=Y </t>
  </si>
  <si>
    <t xml:space="preserve">http://ob.ulminfin.ru:8080/dokumenty/promezhutochnaya-otchetnost/2023-god </t>
  </si>
  <si>
    <t xml:space="preserve">https://www.eao.ru/dokumenty/elektronnoe-ofitsialnoe-opublikovanie/postanovleniya-pravitelstva-eao/ </t>
  </si>
  <si>
    <t xml:space="preserve">https://minfin.rtyva.ru/node/6796/ </t>
  </si>
  <si>
    <t xml:space="preserve">https://minfin-altai.ru/deyatelnost/otchety-i-svedeniya-ob-ispolnenii-byudzheta/otchety-ob-ispolnenii-respublikanskogo-byudzheta-respubliki-altay/ </t>
  </si>
  <si>
    <t xml:space="preserve">https://www.yamalfin.ru/index.php?option=com_content&amp;view=category&amp;id=25:2010-04-15-02-50-59&amp;layout=default </t>
  </si>
  <si>
    <t xml:space="preserve">http://www.finupr.kurganobl.ru/index.php?test=ispol </t>
  </si>
  <si>
    <t xml:space="preserve">https://mf.orb.ru/activity/30403/ </t>
  </si>
  <si>
    <t xml:space="preserve">https://mfin.permkrai.ru/deyatelnost/byudzhet-permskogo-kraya/dokumenty-o-byudzhete </t>
  </si>
  <si>
    <t xml:space="preserve">https://admtyumen.ru/ogv_ru/finance/finance/ot.htm </t>
  </si>
  <si>
    <t xml:space="preserve">https://minfin74.ru/minfin/activities/budget/execution/quarterly.htm </t>
  </si>
  <si>
    <t xml:space="preserve">https://minfin.khabkrai.ru/portal/Show/Category/255?ItemId=86 </t>
  </si>
  <si>
    <t xml:space="preserve">https://primorsky.ru/authorities/executive-agencies/departments/finance/otchyety-ob-ispolnenii-kraevogo-byudzheta/ </t>
  </si>
  <si>
    <t xml:space="preserve">https://ebudget.primorsky.ru/Menu/Page/388 </t>
  </si>
  <si>
    <t xml:space="preserve">https://minfin.sakha.gov.ru/bjudzhet/ispolnenie/ispolnenie-2023-god </t>
  </si>
  <si>
    <t xml:space="preserve">https://openbudget.sakhminfin.ru/Menu/Page/503 </t>
  </si>
  <si>
    <t xml:space="preserve">https://mef.mosreg.ru/deyatelnost/byudzhet-moskovskoy-oblasti/ispolnenie-byudzheta </t>
  </si>
  <si>
    <t xml:space="preserve">https://budget.mosreg.ru/byudzhet-dlya-grazhdan/informaciya-ob-ispolnenii-byudzheta/ </t>
  </si>
  <si>
    <t xml:space="preserve">https://dfto.ru/razdel/ispolnenie-byudzheta/otchety </t>
  </si>
  <si>
    <t xml:space="preserve">https://portal.tverfin.ru/Menu/Page/595 </t>
  </si>
  <si>
    <t xml:space="preserve">https://depfin.kostroma.gov.ru/deyatelnost/finansovaya-deyatelnost/otchetnost/ezhekvartalnaya-otchetnost.php </t>
  </si>
  <si>
    <t xml:space="preserve">https://irkobl.ru/sites/minfin/activity/buhuch/ </t>
  </si>
  <si>
    <t xml:space="preserve">https://openbudget.irkobl.ru/ispolnenie-budgeta/analiticheskie-dannye/ </t>
  </si>
  <si>
    <t xml:space="preserve">https://r-19.ru/authorities/ministry-of-finance-of-the-republic-of-khakassia/docs/1748/ </t>
  </si>
  <si>
    <t xml:space="preserve">https://depfin.tomsk.gov.ru/documents/front </t>
  </si>
  <si>
    <t xml:space="preserve">https://fin.smolensk.ru/okeeping/ispbudzhkv/g2023/ </t>
  </si>
  <si>
    <t xml:space="preserve">https://df.ivanovoobl.ru/regionalnye-finansy/ispolnenie-byudzheta/otchety-ob-ispolnenii-oblastnogo-byudzheta/ </t>
  </si>
  <si>
    <t xml:space="preserve">https://egov-buryatia.ru/minfin/activities/documents/inye-normativno-pravovye-akty/ </t>
  </si>
  <si>
    <t xml:space="preserve">https://minfin.75.ru/byudzhet/konsolidirovannyy-kraevoy-byudzhet/zakony-ob-ispolnenii-byudzheta </t>
  </si>
  <si>
    <t xml:space="preserve">https://budgetzab.75.ru/Show/Category/4?ItemId=24 </t>
  </si>
  <si>
    <t xml:space="preserve">https://www.ofukem.ru/reports/quarterly-reports/ </t>
  </si>
  <si>
    <t xml:space="preserve">https://minfin.cap.ru/action/activity/byudzhet/otcheti-ob-ispolnenii-respublikanskogo-byudzheta-c/2023-god </t>
  </si>
  <si>
    <t xml:space="preserve">https://fin.tmbreg.ru/6347/6366/10025.html </t>
  </si>
  <si>
    <t xml:space="preserve">https://ufin48.ru/Menu/Page/127 </t>
  </si>
  <si>
    <t xml:space="preserve">https://minfin.tatarstan.ru/otcheti-ob-ispolnenii-byudzheta-respubliki.htm </t>
  </si>
  <si>
    <t xml:space="preserve">https://minfin.midural.ru/document/category/21#document_list </t>
  </si>
  <si>
    <t>Наличие данных в установленные сроки по состоянию:</t>
  </si>
  <si>
    <t xml:space="preserve">https://minfin.alregn.ru/isp/ispbud/o2023/ </t>
  </si>
  <si>
    <t xml:space="preserve">https://mf.omskportal.ru/oiv/mf/otrasl/otkrbudg/ispolnenie/2023 </t>
  </si>
  <si>
    <t xml:space="preserve">https://budget.omsk.ifinmon.ru/o-byudzhete/dokumenty#101-403-2023 </t>
  </si>
  <si>
    <t xml:space="preserve">https://www.mos.ru/findep/function/napravleniia-deyatelnosti/normativnie-dokumenti-ukazaniya-razyasnenia/biudzhet-goroda-moskvy/ </t>
  </si>
  <si>
    <t xml:space="preserve">https://budget.mos.ru/about/documents </t>
  </si>
  <si>
    <t xml:space="preserve">https://orel-region.ru/index.php?head=6&amp;part=73&amp;unit=3&amp;op=8&amp;in=10 </t>
  </si>
  <si>
    <t xml:space="preserve">https://budget76.ru/razdely/byudzhetnye-dannye </t>
  </si>
  <si>
    <t>Правовой акт, которым утвержден отчет</t>
  </si>
  <si>
    <t xml:space="preserve">https://mfnso.nso.ru/page/534 </t>
  </si>
  <si>
    <t>Наличие соответствующих данных в установленные сроки</t>
  </si>
  <si>
    <t xml:space="preserve">https://minfin.ryazan.gov.ru/activities/budget/budget_execution/otchetobl/ </t>
  </si>
  <si>
    <t xml:space="preserve">https://minfin.kamgov.ru/otcety_ispolnenie </t>
  </si>
  <si>
    <t>http://beldepfin.ru/deyatelnost/formirovanie-i-ispolnenie-byudzheta/oblastnoj-byudzhet/</t>
  </si>
  <si>
    <t xml:space="preserve">http://ob.beldepfin.ru/dokumenty/otchetnost/oblastnoy_budzhet </t>
  </si>
  <si>
    <t xml:space="preserve">https://bryanskoblfin.ru/open/Show/Category/184?ItemId=283 </t>
  </si>
  <si>
    <t xml:space="preserve">https://mf.avo.ru/otcet-ob-ispolnenii-oblastnogo-budzeta </t>
  </si>
  <si>
    <t xml:space="preserve">https://www.govvrn.ru/ispolnenie </t>
  </si>
  <si>
    <t>https://minfin.admoblkaluga.ru/page/otchety-ob-ispolnenii-byudzhetov/</t>
  </si>
  <si>
    <t>https://kursk.ru/region/economy/finansy/oblastnoy-byudzhet/</t>
  </si>
  <si>
    <t>http://minfin.karelia.ru/ispolnenie-bjudzheta-respubliki-karelija-za-2023-god/</t>
  </si>
  <si>
    <t>В качестве источника данных 
об общем плановом объеме МБТ указаны:</t>
  </si>
  <si>
    <t>В качестве источника данных 
о плановых объемах МБТ
по муниципальным образованиям указаны:</t>
  </si>
  <si>
    <t xml:space="preserve">Оформление правового акта </t>
  </si>
  <si>
    <t>https://minfin.alregn.ru/isp/ispbud/o2023/</t>
  </si>
  <si>
    <t>https://www.minfinrm.ru/budget/otch-isp/2023/</t>
  </si>
  <si>
    <t xml:space="preserve">Исходные данные и оценка показателя 3.1 "Размещаются ли в открытом доступе на сайте, предназначенном для размещения бюджетных данных, отчеты об исполнении бюджета субъекта Российской Федерации за первый квартал, полугодие, девять месяцев 2023 года, утвержденные правовым актом высшего исполнительного органа государственной власти субъекта Российской Федерации?" </t>
  </si>
  <si>
    <t>https://r-19.ru/authorities/ministry-of-finance-of-the-republic-of-khakassia/docs/1748/</t>
  </si>
  <si>
    <t>https://www.ofukem.ru/reports/quarterly-reports/</t>
  </si>
  <si>
    <t>https://minfin.gov-murman.ru/open-budget/budget_execution/budget_execution/</t>
  </si>
  <si>
    <t>https://ebudget.primorsky.ru/Menu/Page/388</t>
  </si>
  <si>
    <t>https://ob.amurobl.ru/dokumenty/otchetnost/promezhutochnaya_otchetnost</t>
  </si>
  <si>
    <t>https://minfin.astrobl.ru/napravleniya-deyatelnosti/2023-509f</t>
  </si>
  <si>
    <t>Соответствие планового значения МБТ действующему закону о бюджете, если он указан в качестве источника данных</t>
  </si>
  <si>
    <t>I полугодие 2023 г.</t>
  </si>
  <si>
    <t>Правовой акт содержит ссылку на утверждаемое приложение (утверждаемые приложения)</t>
  </si>
  <si>
    <t>Размещено в разделе "Документы - Электронное официальное опубликование - Постановления правительства Еврейской АО"</t>
  </si>
  <si>
    <t>Нет портала</t>
  </si>
  <si>
    <t>Не размещено</t>
  </si>
  <si>
    <t>Отчет содержит указание о том, что он утвержден правовым актом или о том, что он является приложением к правовому акту</t>
  </si>
  <si>
    <t>Не размещен отчет за 9 месяцев 2023 г. (по состоянию на 05.02.2023)</t>
  </si>
  <si>
    <t>Да (частично)</t>
  </si>
  <si>
    <t>Правовой акт не содержит ссылки на утверждаемый отчет, на отчетах указано, что они утверждены правовыми актами</t>
  </si>
  <si>
    <t>https://minfin.rkomi.ru/deyatelnost/byudjet/ispolnenie-respublikanskogo-i-konsolidirovannogo-byudjetov-respubliki-komi</t>
  </si>
  <si>
    <t>Используется только графический формат (К2)</t>
  </si>
  <si>
    <t>Не соблюден срок надлежащей практики, отчеты утверждены позднее, чем через три месяца с отчетной даты; отчеты не содержат указания о том, что они утверждены правовыми актами или что они являются приложениями к правовым актам, не учитываются в целях оценки показателя</t>
  </si>
  <si>
    <t>Да (в графической копии)</t>
  </si>
  <si>
    <t>В отчете за 9 месяцев 2023 г. не указаны реквизиты правового акта, которым он утвержден (К2)</t>
  </si>
  <si>
    <t>Отчет за I квартал 2023 г. размещен только в графическом формате (К2). В приложениях к отчетам за I полугодие, 9 месяцев 2023 г., представленным в формате электронных таблиц, не указаны реквизиты правовых актов</t>
  </si>
  <si>
    <t>В отчетах за I полугодие, 9 месяцев 2023 г. не указаны реквизиты правовых актов, которыми они утверждены, отчеты размещены в одном файле с правовым актом</t>
  </si>
  <si>
    <t>В отчетах, представленных в формате электронных таблиц, не указаны реквизиты правовых актов</t>
  </si>
  <si>
    <t>На приложениях к отчетам не указаны реквизиты правовых актов, которыми они утверждены (К2)</t>
  </si>
  <si>
    <t>На приложениях не указаны реквизиты правовых актов, которыми они утверждены (К2)</t>
  </si>
  <si>
    <t>Используется только графический формат (К2). Отчеты в формате электронных таблиц не содержат сведений об их утверждении высшим исполнительным органом, не учитываются в целях оценки показателя. Графические копии отчетов низкого качества</t>
  </si>
  <si>
    <t>В отчетах, представленных в текстовом формате, не указаны реквизиты правовых актов</t>
  </si>
  <si>
    <t>В текстовых версиях отчетов не указаны реквизиты правовых актов</t>
  </si>
  <si>
    <t>Соответствие планового значения закону о бюджете, если он указан в качестве источника данных</t>
  </si>
  <si>
    <t>Специализированный портал для публикации бюджетных данных (СП)</t>
  </si>
  <si>
    <t>Официальный сайт финансового органа (в случае отсутствия - страница на сайте исполнительных органов власти региона для публикации бюджетных данных), (сайт ФО)</t>
  </si>
  <si>
    <t>Не указан</t>
  </si>
  <si>
    <t>Кассовый план</t>
  </si>
  <si>
    <t>Утвержденный отчет</t>
  </si>
  <si>
    <t>Ф. 0503317</t>
  </si>
  <si>
    <t>Нет (I полугодие)</t>
  </si>
  <si>
    <t>https://budget76.ru/razdely/byudzhetnye-dannye/dokhody-byudzheta/informatsiya-ob-ispolnenii-nalogovykh-i-nenalogovykh-dokhodov-byudzhetov</t>
  </si>
  <si>
    <t>https://budget.mos.ru/budget?analityc_year=2023&amp;analityc_stage=date&amp;version=0&amp;level=moscow</t>
  </si>
  <si>
    <t>Не указан источник данных о плановых значениях (К1)</t>
  </si>
  <si>
    <t>https://minfin09.ru/%D0%B4%D0%BE%D1%85%D0%BE%D0%B4%D1%8B-%D0%B1%D1%8E%D0%B4%D0%B6%D0%B5%D1%82%D0%B0/</t>
  </si>
  <si>
    <t>Сведений недостаточно для оценки показателя (отсутствуют данные о безвозмездных поступлениях)</t>
  </si>
  <si>
    <t>https://mari-el.gov.ru/ministries/minfin/pages/promezhutochnaya-otchetnost-ob-ispolnenii-byudzheta/</t>
  </si>
  <si>
    <t>https://minfin.tatarstan.ru/promezhutochnaya-otchetnost-ob-ispolnenii-byudzhet.htm</t>
  </si>
  <si>
    <t>https://budget.cap.ru/Show/Category/334?ItemId=1101</t>
  </si>
  <si>
    <t>https://depfin.tomsk.gov.ru/ezhemesjachnaja-informatsija-ob-ispolnenii-oblastnogo-i-konsolidirovannogo-bjudzhetov</t>
  </si>
  <si>
    <t>Да (общий объем)</t>
  </si>
  <si>
    <t>Указаны недостоверные данные (в законе о бюджете отсутствует детализация доходов, в аналитических данных представлены данные о плановых объемах доходов по видам со ссылкой на закон)</t>
  </si>
  <si>
    <t>http://beldepfin.ru/deyatelnost/formirovanie-i-ispolnenie-byudzheta/analiz-ispolneniya-byudzhetov/</t>
  </si>
  <si>
    <t>Ф. 0503117</t>
  </si>
  <si>
    <t>Учтены аналитические данные</t>
  </si>
  <si>
    <t>Учтены сведения в составе консолидированной бюджетной отчетности, представленной по ф.0305117</t>
  </si>
  <si>
    <t>Указаны недостоверные данные о плановых значениях в информации за все отчетные периоды 2023 г. (не соответствуют данным, утвержденным законом о бюджете, действующим на конец отчетного периода). Сведения за 9 месяцев 2023 г. отсутствуют в разделе "Исполнение бюджета", где размещены аналогичные материалы, они размещены по тегу, поиск затруднен (основание для применения К1)</t>
  </si>
  <si>
    <t>Не размещено: http://depfin.orel-region.ru:8096/ebudget/Menu/Page/38</t>
  </si>
  <si>
    <t xml:space="preserve">Не работает: http://minfin-rzn.ru/ </t>
  </si>
  <si>
    <t>Описание источника данных см.: (i)</t>
  </si>
  <si>
    <t xml:space="preserve">Не размещено: https://www.mos.ru/findep/function/napravleniia-deyatelnosti/normativnie-dokumenti-ukazaniya-razyasnenia/biudzhet-goroda-moskvy/ </t>
  </si>
  <si>
    <t xml:space="preserve">Не размещено: https://budget.karelia.ru/byudzhet/ispolnenie-byudzheta </t>
  </si>
  <si>
    <t>Не размещено: https://b4u.gov-murman.ru/</t>
  </si>
  <si>
    <t xml:space="preserve">Не работает: http://portal.novkfo.ru/ </t>
  </si>
  <si>
    <t xml:space="preserve">Не размещено: https://finance.pskov.ru/ob-upravlenii/otchety-ob-ispolnenii-byudzheta-pskovskoy-oblasti/otchety-ob-ispolnenii-byudzheta </t>
  </si>
  <si>
    <t xml:space="preserve">Не размещено: https://budget.gov.spb.ru/ </t>
  </si>
  <si>
    <t xml:space="preserve">Не размещено: https://mef.mosreg.ru/deyatelnost/byudzhet-moskovskoy-oblasti/ispolnenie-byudzheta </t>
  </si>
  <si>
    <t xml:space="preserve">Не размещено: http://depfin.orel-region.ru:8096/ebudget/Menu/Page/9 </t>
  </si>
  <si>
    <t>Отчеты утверждены протокольными решениями, которые не являются правовыми актами, не учитываются в целях оценки показателя</t>
  </si>
  <si>
    <t>Приложение к распоряжению об утверждении отчета за I квартал 2023 г. не размещено. Поиск затруднен, отчеты размещены в нижней части страницы, с нарушением хронологической последовательности (основание для применения К1)</t>
  </si>
  <si>
    <t xml:space="preserve">Не размещено: https://budget76.ru/razdely/byudzhetnye-dannye </t>
  </si>
  <si>
    <t xml:space="preserve">Не размещено: https://budget.mos.ru/about/documents </t>
  </si>
  <si>
    <t>В приложениях к отчетам, представленных в формате электронных таблиц, не указаны реквизиты правовых актов. На СП используется только графический формат (основание для применения К2)</t>
  </si>
  <si>
    <t>Не размещен отчет за I полугодие 2023 г. (по состоянию на 17.10.2023); используется только  графический формат (основание для применения К2)</t>
  </si>
  <si>
    <t>В приложениях к отчетам, представленным в формате электронных таблиц, не указаны реквизиты правовых актов (К2)</t>
  </si>
  <si>
    <t>Не размещено: https://budget.gov.spb.ru/; https://budget.fincom.gov.spb.ru/</t>
  </si>
  <si>
    <t>Не размещено: https://openbudget23region.ru/analitika/ispolnenie-byudzheta/otchetnost-ob-ispolnenii-byudzheta/2023-god</t>
  </si>
  <si>
    <t>В отчетах не указаны реквизиты правовых актов, которыми они утверждены (К2)</t>
  </si>
  <si>
    <t xml:space="preserve">Не размещено: https://portal-ob.volgafin.ru/dokumenty </t>
  </si>
  <si>
    <t xml:space="preserve">Не работает: http://ob.minfin.donland.ru:8088/ </t>
  </si>
  <si>
    <t>На сайте ФО используется только графический формат (основание для применения К2). На СП в правовых актах, размещенных в текстовом формате, не указаны их реквизиты</t>
  </si>
  <si>
    <t xml:space="preserve">Не размещено: http://minfinrd.ru/promezhutochnaya-otchetnost-ob-ispolnenii-byudzheta </t>
  </si>
  <si>
    <t>Отчеты представлены в текстовом формате, табличные формы не оформлены как приложения к отчетам</t>
  </si>
  <si>
    <t xml:space="preserve">Не размещено: https://mfsk.ru/working/buh-uchet </t>
  </si>
  <si>
    <t>Пользоваться СП небезопасно, вход на него затруднен</t>
  </si>
  <si>
    <t xml:space="preserve">Не размещено: https://budget.permkrai.ru/budget_execution/indicators </t>
  </si>
  <si>
    <t xml:space="preserve">Не размещено: http://mf.nnov.ru:8015/index.php/razdely/osnovnye-pokazateli-ispolneniya-byudzheta/fo-0002-0001-nizhniynovgorod </t>
  </si>
  <si>
    <t xml:space="preserve">Не размещено: http://budget.orb.ru/isp/svod </t>
  </si>
  <si>
    <t>Не размещено: https://finance.pnzreg.ru/docs/bpo/otkrbudpo/</t>
  </si>
  <si>
    <t xml:space="preserve">Переадресация на СП: https://minfin.saratov.gov.ru/deyatelnost/byudzhet-i-otchetnost/byudzhetnyj-prognoz-i-byudzhetnaya-politika </t>
  </si>
  <si>
    <t xml:space="preserve">Не размещено: https://ulminfin.ru/index.php?mgf=budget/isp </t>
  </si>
  <si>
    <t>Используется только графический формат, в текстовом формате размещены проекты правовых актов, не учитываются в целях оценки показателя</t>
  </si>
  <si>
    <t>В отчетах за I квартал, I полугодие 2023 г. не указаны реквизиты правовых актов, которыми они утверждены (К2)</t>
  </si>
  <si>
    <t>В приложениях, представленных в текстовом формате, не указаны реквизиты правовых актов</t>
  </si>
  <si>
    <t xml:space="preserve">Не размещено: https://open.minfin74.ru/documenty/otchetnost/oblastnoi_budget </t>
  </si>
  <si>
    <t xml:space="preserve">Не размещено: https://fea.yamalfin.ru/bdg/promezhutochnaya-otchetnost/svedeniya-ob-ispolnenii-byudzheta-sub-ekta </t>
  </si>
  <si>
    <t xml:space="preserve">Не размещено: https://minfin.rtyva.ru/node/6796/ </t>
  </si>
  <si>
    <t xml:space="preserve">Не работает: http://budget17.ru/ </t>
  </si>
  <si>
    <t xml:space="preserve">Не работает: http://open.findep.org/ </t>
  </si>
  <si>
    <t>В приложениях, представленных в формате электронных таблиц, не указаны реквизиты правовых актов. На СП не размещены отчеты за I полугодие, за 9 месяцев 2023 г. в установленные сроки надлежащей практики</t>
  </si>
  <si>
    <t xml:space="preserve">Не работает: http://openbudget.kamgov.ru </t>
  </si>
  <si>
    <t xml:space="preserve">Переадресация на СП: https://fin.amurobl.ru/pages/deyatelnost/otchetnost/ </t>
  </si>
  <si>
    <t xml:space="preserve">Переадресация на СП: https://sakhminfin.ru </t>
  </si>
  <si>
    <t xml:space="preserve">Не размещено: https://чукотка.рф/depfin/about/struktura-i-sostav/upravlenie-finansov/napravleniya-raboty/okruzhnoy-byudzhet/ispolnenie-byudzheta.php </t>
  </si>
  <si>
    <t>https://minfin01-maykop.ru/Menu/Page/203</t>
  </si>
  <si>
    <t>На сайте ФО используется только графический формат (основание для применения К2)</t>
  </si>
  <si>
    <t>Не размещено, ссылки на консолидированную бюджетную отчетность не открываются</t>
  </si>
  <si>
    <t>Не размещено: http://minfinrd.ru/promezhutochnaya-otchetnost-ob-ispolnenii-byudzheta; http://minfinrd.ru/otchetnost</t>
  </si>
  <si>
    <t>Учтены сведения в составе консолидированной бюджетной отчетности</t>
  </si>
  <si>
    <t>https://mf.nobl.ru/index.php?option=com_k2&amp;view=item&amp;id=1513:ezhemesyachnyj-otchet-ob-ispolnenii-konsolidirovannogo-byudzheta-nizhegorodskoj-oblasti&amp;Itemid=554</t>
  </si>
  <si>
    <t>Учтены аналитические данные, в качестве источника данных указано "Первоначально утвержденный план", соответствует закону о бюджете</t>
  </si>
  <si>
    <t>Уточненный кассовый план</t>
  </si>
  <si>
    <t xml:space="preserve">Не размещено: http://openbudget.kamgov.ru </t>
  </si>
  <si>
    <t>https://minfin.49gov.ru/activities/budget/regional_budget/#r02</t>
  </si>
  <si>
    <t>I квартал    2023 г.</t>
  </si>
  <si>
    <t>Девять месяцев 2023 г.</t>
  </si>
  <si>
    <t>иной источник</t>
  </si>
  <si>
    <t>Нет (недостоверные Данные)</t>
  </si>
  <si>
    <t>I квартал      2023 г.</t>
  </si>
  <si>
    <t>https://fin.smolensk.ru/okeeping/</t>
  </si>
  <si>
    <t>Ссылка на сводную бюджетную роспись указана в наименовании, в графе с плановыми значениями указано "Бюджетные ассигнования на 01.04.2023". Переход по ссылке не осуществляется, см.: "Открытый бюджет / Отчетность об исполнении бюджета"</t>
  </si>
  <si>
    <t>Указаны недостоверные данные о плановых значениях со ссылкой на закон о бюджете в информации за I квартал, I полугодие 2023 г. (не соответствуют данным, утвержденным законом о бюджете, действующим на конец отчетного периода)</t>
  </si>
  <si>
    <t xml:space="preserve">Не размещено: https://primorsky.ru/authorities/executive-agencies/departments/finance/otchyety-ob-ispolnenii-kraevogo-byudzheta/ </t>
  </si>
  <si>
    <t xml:space="preserve">Не размещено: http://ob.beldepfin.ru/dokumenty/otchetnost/oblastnoy_budzhet </t>
  </si>
  <si>
    <t>http://beldepfin.ru/deyatelnost/formirovanie-i-ispolnenie-byudzheta/oblastnoj-byudzhet/; http://beldepfin.ru/deyatelnost/formirovanie-i-ispolnenie-byudzheta/analiz-ispolneniya-byudzhetov/</t>
  </si>
  <si>
    <t>Указаны недостоверные данные о плановых значениях со ссылкой на закон о бюджете в информации за все отчетные периода 2023 г. (не соответствуют данным, утвержденным законом о бюджете, действующим на конец отчетного периода)</t>
  </si>
  <si>
    <t>https://mf.avo.ru/otcet-ob-ispolnenii-oblastnogo-budzeta; https://mf.avo.ru/analiz-ispolnenia-oblastnogo-budzeta-vladimirskoj-oblasti-za-2023-god</t>
  </si>
  <si>
    <t>Указаны недостоверные данные о плановых значениях со ссылкой на закон о бюджете в информации за все отчетные периода 2023 г. (не соответствуют данным, утвержденным законом о бюджете, действующим на конец отчетного периода). Сведения за 9 месяцев 2023 г. отсутствуют в разделе "Исполнение бюджета", где размещены аналогичные материалы, они размещены по тегу, поиск затруднен (основание для применения К1)</t>
  </si>
  <si>
    <t>Да (I квартал)</t>
  </si>
  <si>
    <t>https://minfin.ryazan.gov.ru/activities/budget/budget_execution/otchetobl/; https://minfin.ryazan.gov.ru/activities/budget/budget_execution/otchet/</t>
  </si>
  <si>
    <t>https://portal.yarregion.ru/depts-depfin/doc/section.php?SECTION_CODE=byudzhetnoe-zakonodatelstvo-yao</t>
  </si>
  <si>
    <t>Переход на СП: https://portal.yarregion.ru/depts-depfin/doc/section.php?SECTION_CODE=analiticheskaya-promezhutochnaya-otchetnost-ob-ispolnenii-byudzheta</t>
  </si>
  <si>
    <t>Указаны недостоверные данные (в законе о бюджете отсутствует приложение о распределении расходов по разделам и подразделам, в аналитических данных представлены данные с детализацией по разделам и подразделам со ссылкой на закон)</t>
  </si>
  <si>
    <t>https://volgafin.volgograd.ru/current-activity/analytics/18053/</t>
  </si>
  <si>
    <t>https://portal-ob.volgafin.ru/dokumenty/otchetnost</t>
  </si>
  <si>
    <t>Не размещено: https://minfin09.ru/category/исполнение-бюджета-республики/; https://minfin09.ru/%d1%80%d0%b0%d1%81%d1%85%d0%be%d0%b4%d1%8b-%d0%b1%d1%8e%d0%b4%d0%b6%d0%b5%d1%82%d0%b0/</t>
  </si>
  <si>
    <t>https://budget.cap.ru/Show/Category/333?ItemId=1100</t>
  </si>
  <si>
    <t>https://mfin.permkrai.ru/deyatelnost/byudzhet-permskogo-kraya/dokumenty-o-byudzhete; https://mfin.permkrai.ru/deyatelnost/byudzhet-permskogo-kraya/ispolnenie-byudzheta/kraevoy-byudzhet</t>
  </si>
  <si>
    <t>https://mfin.permkrai.ru/deyatelnost/byudzhet-permskogo-kraya/ispolnenie-byudzheta/kraevoy-byudzhet</t>
  </si>
  <si>
    <t>В отчетах, утвержденных высшим исполнительным органом, источник данных о плановых значениях указан только для общего объема доходов в соответствии с законом о бюджете; используется только графический формат (К2, эти отчеты учтены в целях оценки показателя). В аналитических данных источник данных о плановых значениях не указан (основание для применения К1)</t>
  </si>
  <si>
    <t>Не размещено: https://open.minfin74.ru/documenty/otchetnost/oblastnoi_budget, https://open.minfin74.ru/analitika/rashody/razdely_podrazdely</t>
  </si>
  <si>
    <t>https://minfin74.ru/minfin/activities/budget/execution/quarterly.htm; https://minfin74.ru/minfin/activities/budget/execution/monthly/2023.htm</t>
  </si>
  <si>
    <t>Учтены сведения в составе консолидированной бюджетной отчетности. В аналитических данных не указан источник данных о плановых значениях (К1)</t>
  </si>
  <si>
    <t>https://minfin74.ru/minfin/activities/budget/execution/monthly/2023.htm</t>
  </si>
  <si>
    <t>Отчет, утвержденные высший исполнительным органом, сформирован в том числе в программной структуре, но он не содержит плановых значений</t>
  </si>
  <si>
    <t>Не размещено: https://open.minfin74.ru/documenty/otchetnost/oblastnoi_budget; https://open.minfin74.ru/analitika/gosprogrammy</t>
  </si>
  <si>
    <t>https://minfin.rtyva.ru/node/6796/; https://minfin.rtyva.ru/node/26211/</t>
  </si>
  <si>
    <t>https://www.ofukem.ru/reports/monthly-reports/2023/</t>
  </si>
  <si>
    <t>Не размещено: https://depfin.tomsk.gov.ru/documents/front; https://depfin.tomsk.gov.ru/ispolnenie-bjudzheta-po-dohodam-i-rashodam</t>
  </si>
  <si>
    <t>Сведения в составе отчета, утвержденного высшим исполнительным органом, не отвечают требованиям, представлены по ведомственной структуре</t>
  </si>
  <si>
    <t>Не размещено: https://xn--80atapud1a.xn--p1ai/depfin/about/struktura-i-sostav/upravlenie-finansov/napravleniya-raboty/okruzhnoy-byudzhet/ispolnenie-byudzheta.php</t>
  </si>
  <si>
    <t>Источник данных о плановых значениях не указан (К1)</t>
  </si>
  <si>
    <t>https://minfin39.ru/budget/analytics/currentexec/</t>
  </si>
  <si>
    <t>Учтены аналитические данные, источник данных о плановых значениях не указан (К1)</t>
  </si>
  <si>
    <t>https://fincom.gov.spb.ru/budget/reporting?documentId=5051&amp;fileIndex=0</t>
  </si>
  <si>
    <t>Учтены сведения, представленные в составе бюджетной отчетности, в аналитических данных источник данных о плановых значениях не указан</t>
  </si>
  <si>
    <t>https://fincom.gov.spb.ru/budget/public-debt/state?documentId=4998&amp;fileIndex=0</t>
  </si>
  <si>
    <t>Сведения об источнике данных о плановых показателях</t>
  </si>
  <si>
    <t xml:space="preserve">В качестве источника данных указаны:	</t>
  </si>
  <si>
    <t>Сведения об источнике данных для плановых значений</t>
  </si>
  <si>
    <t>https://minfin01-maykop.ru/Menu/Page/99</t>
  </si>
  <si>
    <t>Указаны недостоверные данные о плановых значениях со ссылкой на закон о бюджете в аналитической информации за все отчетные периода 2023 г. (не соответствуют данным, утвержденным законом о бюджете, действующим на конец отчетного периода)</t>
  </si>
  <si>
    <t>Сведения представлены с детализацией по межбюджетным трансфертам</t>
  </si>
  <si>
    <t>Сведения представлены в целом по субъекту РФ</t>
  </si>
  <si>
    <t>Сведения представлены с детализацией по каждому муниципальному образованию</t>
  </si>
  <si>
    <t>Источник данных о плановых значениях указан только на экране, в скаченных отчетах не отображается</t>
  </si>
  <si>
    <t>Учтены аналитические данные; источник данных о плановых значениях указан только на экране, в скаченных отчетах не отображается. В отчетах, утвержденных высшим исполнительным органом, источник данных о плановых значениях не указан (основание для применения К1)</t>
  </si>
  <si>
    <t>Наименование субъекта    Российской Федерации</t>
  </si>
  <si>
    <t>Наименование субъекта   Российской Федерации</t>
  </si>
  <si>
    <t>https://minfin01-maykop.ru/Menu/Page/110</t>
  </si>
  <si>
    <t>https://minfin01-maykop.ru/Menu/Page/202</t>
  </si>
  <si>
    <t>https://minfin01-maykop.ru/Menu/Page/109</t>
  </si>
  <si>
    <t>Сведения представлены частично, отсутствуют данные о непрограммных видах деятельности</t>
  </si>
  <si>
    <t>https://openbudget23region.ru/analitika/ispolnenie-byudzheta/raskhody/raskhody-byudzheta</t>
  </si>
  <si>
    <t>Учтены сведения, размещенные на сайте ФО. На СП источник данных не указан (основание для применения К1), бюджетная отчетность размещена за отдельные отчетные периоды</t>
  </si>
  <si>
    <t>Не размещены сведения за 9 месяцев 2023 г. (по состоянию на 26.02.2023). В отчете за I полугодие 2023 г. не указан источник данных о плановых значениях (основание для применения К1)</t>
  </si>
  <si>
    <t>Указаны недостоверные данные о плановых значениях со ссылкой на закон о бюджете в информации за I квартал 2023 г. (не соответствуют значениям, утвержденным законом о бюджете, действующим на конец отчетного периода). Источник данных о плановых значениях в информации за I полугодие, 9 месяцев 2023 г. не указан (основание для применения К1)</t>
  </si>
  <si>
    <t>Указаны недостоверные данные о плановых значениях со ссылкой на закон о бюджете в информации за I квартал 2023 г. (не соответствуют значениям, утвержденным законом о бюджете, действующим на конец отчетного периода). Не размещены сведения за 9 месяцев 2023 г. (по состоянию на 26.02.2023). В отчете за I полугодие 2023 г. не указан источник данных о плановых значениях (основание для применения К1)</t>
  </si>
  <si>
    <t>Да (по формам МБТ)</t>
  </si>
  <si>
    <t>Да (I квартал, I полугодие)</t>
  </si>
  <si>
    <t>Нет (I квартал, I полугодие)</t>
  </si>
  <si>
    <t>Указаны недостоверные данные о плановых значениях со ссылкой на закон о бюджете в информации за I квартал, I полугодие 2023 г. (не соответствуют значениям, утвержденным законом о бюджете, действующим на конец отчетного периода). Не размещены сведения за 9 месяцев 2023 г. (по состоянию на 26.02.2023)</t>
  </si>
  <si>
    <t>Не размещены сведения за 9 месяцев 2023 г. (по состоянию на 26.02.2023)</t>
  </si>
  <si>
    <t>Не размещены сведения за I полугодие, 9 месяцев 2023 г. (по состоянию на 26.02.2023)</t>
  </si>
  <si>
    <t xml:space="preserve">Не размещены сведения за 9 месяцев 2023 г. (по состоянию на 26.02.2023) </t>
  </si>
  <si>
    <t>https://minfin.bashkortostan.ru/activity/2982/; https://minfin.bashkortostan.ru/activity/2894/</t>
  </si>
  <si>
    <t>https://minfin.tatarstan.ru/promezhutochnaya-otchetnost-ob-ispolnenii-byudzhet.htm; https://minfin.tatarstan.ru/promezhutochnaya-otchetnost-ob-ispolnenii-byudzhet.htm</t>
  </si>
  <si>
    <t>Не указан источник данных о плановых значениях для общих объемов МБТ (К1)</t>
  </si>
  <si>
    <t>Не размещено: http://mf.nnov.ru:8015/index.php/razdely/osnovnye-pokazateli-ispolneniya-byudzheta/fo-0002-0001-nizhniynovgorod</t>
  </si>
  <si>
    <t>http://mf.nnov.ru:8015/index.php/razdely/dokhody/fo-0002-0002-nizhniynovgorod</t>
  </si>
  <si>
    <t>Не размещено: http://mf.nnov.ru:8015/index.php/razdely/raskhody</t>
  </si>
  <si>
    <t>Не размещено: http://mf.nnov.ru:8015/index.php/razdely/mezhbyudzhetnye-transferty/fo-0002-0024-nizhniynovgorod</t>
  </si>
  <si>
    <t>https://mf.nobl.ru/index.php?option=com_k2&amp;view=item&amp;id=1528:operativnaya-informatsiya-o-sostoyanii-gosudarstvennogo-dolga-nizhegorodskoj-oblasti&amp;Itemid=556</t>
  </si>
  <si>
    <t>Не размещено: http://mf.nnov.ru:8015/index.php/razdely/dolg-kreditorskaya-zadolzhennost-i-istochniki-finansirovaniya-defitsita</t>
  </si>
  <si>
    <t>Не размещено: http://mf.nnov.ru/index.php?option=com_k2&amp;view=item&amp;id=1514:otchety-ob-ispolnenii-oblastnogo-byudzheta-za-kvartal-polugodie-9-mesyatsev-i-god&amp;Itemid=554</t>
  </si>
  <si>
    <t>Не размещено: http://mf.nnov.ru:8015/index.php/razdely/raskhody/fo-0011-0001-nizhniynovgorod</t>
  </si>
  <si>
    <t>Не размещено. На СП сведений недостаточно для оценки показателя (нет данных по подразделам), указанная ссылка не загружается</t>
  </si>
  <si>
    <t>https://mf.orb.ru/activity/852/</t>
  </si>
  <si>
    <t>Не размещено: http://budget.orb.ru/isp/doxod</t>
  </si>
  <si>
    <t>Не размещено: http://budget.orb.ru/isp/rasxod</t>
  </si>
  <si>
    <t>Не размещено: http://budget.orb.ru/gp/list</t>
  </si>
  <si>
    <t>https://mf.orb.ru/activity/35022/</t>
  </si>
  <si>
    <t>https://mf.orb.ru/activity/30702/</t>
  </si>
  <si>
    <t>Не размещено: http://budget.orb.ru/isp/gosdolg</t>
  </si>
  <si>
    <t>https://mf.orb.ru/activity/904/?nav-documents=page-2</t>
  </si>
  <si>
    <t>Не размещено: https://budget.minfin-samara.ru/razdely/ispolnenie-budzheta/dohodi-budzheta/</t>
  </si>
  <si>
    <t>Не размещено: https://budget.minfin-samara.ru/dokumenty/promezhutochnaya-otchetnost/; https://budget.minfin-samara.ru/razdely/ispolnenie-budzheta/rashodi-budzheta/</t>
  </si>
  <si>
    <t>Не размещено: https://budget.minfin-samara.ru/razdely/informatsiya-o-mezhbudzhetnih-otnosheniyah-samarskoi-oblasti/podderzhka-munitsipalnih-obrazovaniy/</t>
  </si>
  <si>
    <t>https://minfin-samara.ru/check-of-state-debt-book/</t>
  </si>
  <si>
    <t>https://budget.minfin-samara.ru/razdely/gosudarstvenniy-dolg-i-dolgovaya-politika/gosudarstvennyj-dolg/</t>
  </si>
  <si>
    <t>Не размещено: https://budget.minfin-samara.ru/razdely/ispolnenie-budzheta/rashodi-budzheta/</t>
  </si>
  <si>
    <t>Указаны недостоверные данные о плановых значениях в информации за все отчетные периоды 2023 г. (не соответствуют данным, утвержденным законом о бюджете, действующим на конец отчетного периода). По ссылке на СП переход не осуществляется, информация размещена в разделе: "Документы / Промежуточная отчетность"</t>
  </si>
  <si>
    <t>Представленные сведения не отвечают требованиям, отсутствуют данные о непрограммных расходах. Не указан источник данных о плановых значениях (основание для применения К1)</t>
  </si>
  <si>
    <t>Представленные сведения не отвечают требованиям, отсутствуют данные о непрограммных расходах</t>
  </si>
  <si>
    <t>Детализация представленных сведений недостаточна для оценки показателя (сведения не детализированы по МБТ). Источник данных о плановых значениях не указан (основание для применения К1)</t>
  </si>
  <si>
    <t>http://www.finupr.kurganobl.ru/index.php?test=spkb1</t>
  </si>
  <si>
    <t>Детализации недостаточно для оценки показателя. Используется только графический формат (основание для применения К2)</t>
  </si>
  <si>
    <t>http://www.finupr.kurganobl.ru/index.php?test=spob1</t>
  </si>
  <si>
    <t>http://www.finupr.kurganobl.ru/index.php?test=otkv</t>
  </si>
  <si>
    <t>Не указан (I полугодие, 9 месяцев)</t>
  </si>
  <si>
    <t>Сведения не размещены</t>
  </si>
  <si>
    <t>https://r-19.ru/authorities/ministry-of-finance-of-the-republic-of-khakassia/docs/1749/</t>
  </si>
  <si>
    <t>В качестве источника данных о плановых значениях указана автоматизированная система управления, не учитывается в целях оценки показателя (К1)</t>
  </si>
  <si>
    <t>http://minfin.krskstate.ru/openbudget/gosdolg</t>
  </si>
  <si>
    <t xml:space="preserve">Не размещено: https://irkobl.ru/sites/minfin/activity/buhuch/ </t>
  </si>
  <si>
    <t>https://minfin.75.ru/byudzhet/130579-informacionnye-i-analiticheskie-materialy</t>
  </si>
  <si>
    <t>https://minfin.kamgov.ru/otcety_ispolnenie/2023-god-isp</t>
  </si>
  <si>
    <t>Не размещено, сведения в составе отчета, утвержденного высшим исполнительным органом, не отвечают требованиям, представлены по ведомственной структуре</t>
  </si>
  <si>
    <t>Да (I полугодие, 9 месяцев)</t>
  </si>
  <si>
    <t>Учтены сведения в составе отчета, утвержденного высшим исполнительным органом (по ф. 0503117). Переход по ссылке не осуществляется, см.: "Открытый бюджет / Отчетность об исполнении бюджета"</t>
  </si>
  <si>
    <t>Указаны недостоверные данные о плановых значениях со ссылкой на закон о бюджете за все отчетные периода 2023 г. (не соответствуют данным, утвержденным законом о бюджете, действующим на конец отчетного периода)</t>
  </si>
  <si>
    <t xml:space="preserve">Не размещено: https://fin.sev.gov.ru/ispolnenie-bydzheta/otchyety-ob-ispolnenii-byudzheta-sevastopolya/ </t>
  </si>
  <si>
    <t>На сайте ФО в составе отчета, утвержденного высшим исполнительным органом, не указан источник данных о плановых значениях, сведения не учитывались в целях оценки показателя</t>
  </si>
  <si>
    <t>Нет (I квартал)</t>
  </si>
  <si>
    <t>Указаны недостоверные данные о плановых значениях со ссылкой на закон о бюджете в аналитической информации за I квартал 2023 г. (не соответствуют данным, утвержденным законом о бюджете, действующим на конец отчетного периода)</t>
  </si>
  <si>
    <t>http://beldepfin.ru/deyatelnost/gosudarstvennyj-dolg-oblasti/informaciya-po-vnutrennemu-dolgu/</t>
  </si>
  <si>
    <t>Не размещено: http://ob.beldepfin.ru/analitika/gosudarstvennyy_dolg/gosdyolg#infoGraph-stateDebt</t>
  </si>
  <si>
    <t>Перепутаны ссылки для размещения информации за 9 месяцев 2023 г., сведения размещены по ссылке "Сведения об исполнении областного бюджета Белгородской области по разделам и подразделам классификации расходов бюджета за 9 месяцев 2023 года в сравнении с запланированными значениями на соответствующий финансовый год"</t>
  </si>
  <si>
    <t>Не размещено: http://ob.beldepfin.ru/dokumenty/otchetnost/oblastnoy_budzhet; http://ob.beldepfin.ru/analitika/gosudarstvennyye_programmy</t>
  </si>
  <si>
    <t>Не размещено: http://ob.beldepfin.ru/dokumenty/otchetnost/oblastnoy_budzhet; http://ob.beldepfin.ru/analitika/dokhody</t>
  </si>
  <si>
    <t>http://beldepfin.ru/deyatelnost/formirovanie-i-ispolnenie-byudzheta/konsolidirovannyj-byudzhet-oblasti/</t>
  </si>
  <si>
    <t>Сведения за 9 месяцев 2023 г. не размещены</t>
  </si>
  <si>
    <t>https://mf.avo.ru/ispolnenie-oblastnogo-budzeta-v-razreze-gosudarstvennyh-programm</t>
  </si>
  <si>
    <t>Да (9 месяцев)</t>
  </si>
  <si>
    <t>Нет (9 месяцев)</t>
  </si>
  <si>
    <t>Указаны недостоверные данные о плановых значениях со ссылкой на закон о бюджете в аналитической информации за 9 месяцев 2023 г. (не соответствуют данным, утвержденным законом о бюджете)</t>
  </si>
  <si>
    <t>https://df.ivanovoobl.ru/regionalnye-finansy/ispolnenie-byudzheta/informatsionno-analiticheskie-materialy/informatsiya-ob-ispolnenii-byudzhetov-ivanovskoy-oblasti/</t>
  </si>
  <si>
    <t>https://df.ivanovoobl.ru/regionalnye-finansy/gosudarstvennyy-dolg/informatsiya-ob-obeme-dolga/</t>
  </si>
  <si>
    <t>Да (для отдельных МБТ)</t>
  </si>
  <si>
    <t>Постановления высшего исполнительного органа (для отдельных МБТ)</t>
  </si>
  <si>
    <t>Отчет об исполнении бюджета за 9 месяцев 2023 г. отсутствует в разделе "Исполнение бюджета" с другими аналогичными отчетами, найден по ключевым словам, поиск затруднен (К1)</t>
  </si>
  <si>
    <t>http://ufin48.ru/Show/Category/105?ItemId=68</t>
  </si>
  <si>
    <t>Указаны недостоверные данные о плановых значениях со ссылкой на закон о бюджете в аналитической информации за все отчетные периода 2023 г. (не соответствуют данным, утвержденным законом о бюджете, действующим на конец отчетного периода). В составе таблиц содержатся сведения, которые не имеют к ним отношения (в том числе черновики), основание для применения К1</t>
  </si>
  <si>
    <t>http://ufin48.ru/Show/Category/105?ItemId=68; https://ufin48.ru/Show/Category/73?ItemId=83</t>
  </si>
  <si>
    <t>Учтены сведения в составе консолидированной бюджетной отчетности. Просмотр страницы "Деятельность / Бюджет Рязанской области / Исполнение бюджета / Информация / 2023" невозможен</t>
  </si>
  <si>
    <t>https://minfin.ryazan.gov.ru/activities/budget/budget_execution/otchet/2023/index.php</t>
  </si>
  <si>
    <t>https://minfin.ryazan.gov.ru/activities/budget/public_debt_ryazan/infor/</t>
  </si>
  <si>
    <t>Отсутствует наименование документа (К2)</t>
  </si>
  <si>
    <t>https://minfin.ryazan.gov.ru/activities/budget/budget_execution/otchetobl/; https://minfin.ryazan.gov.ru/activities/budget/budget_execution/infor/</t>
  </si>
  <si>
    <t>Сведения не размещены. Просмотр страницы "Деятельность / Бюджет Рязанской области / Исполнение бюджета / Информация / 2023" на сайте ФО невозможен</t>
  </si>
  <si>
    <t>Учтены сведения, представленные по ф. 0503317</t>
  </si>
  <si>
    <t>Не указан (I квартал)</t>
  </si>
  <si>
    <t>Сведения за I полугодие, 9 месяцев 2023 г. не размещены (по состоянию на 12.02.2024)</t>
  </si>
  <si>
    <t>https://fin.tmbreg.ru/6241/10148/6444.html</t>
  </si>
  <si>
    <t>https://fin.tmbreg.ru/6230/6485.html</t>
  </si>
  <si>
    <t>https://budget76.ru/razdely/byudzhetnye-dannye/raskhody-byudzheta/struktura-raskhodov-v-razreze-gosprogramm</t>
  </si>
  <si>
    <t>https://budget76.ru/razdely/byudzhetnye-dannye/raskhody-byudzheta/perechislenie-mezhbyudzhetnykh-transfertov-byudzhetam-munitsipalnykh-obrazovanij</t>
  </si>
  <si>
    <t>Не размещено: https://budget76.ru/razdely/byudzhetnye-dannye/analiz-gosudarstvennogo-i-munitsipalnogo-dolga/dolgovaya-nagruzka-na-byudzhet-sub-ekta-rf-i-mo</t>
  </si>
  <si>
    <t>https://portal.yarregion.ru/depts-depfin/doc/section.php?SECTION_CODE=gosudarstvennyy-dolg-yaroslavskoy-oblasti; https://www.yarregion.ru/depts/depfin/tmpPages/docs.aspx</t>
  </si>
  <si>
    <t>Часть сведений находится на архивном сайте</t>
  </si>
  <si>
    <t>https://budget76.ru/razdely/byudzhetnye-dannye/raskhody-byudzheta/struktura-raskhodov-po-razdelam-byudzhetnoj-klassifikatsii-v-razreze-gosprogramm-i-vidov-raskhodov</t>
  </si>
  <si>
    <t>https://www.mos.ru/findep/function/napravleniia-deyatelnosti/gosudarstvenniy-dolg/informatciia-o-tekushchem-sostoianii-gosudarstvennogo-dolga/?page=1</t>
  </si>
  <si>
    <t>Не размещено: https://www.mos.ru/findep/function/</t>
  </si>
  <si>
    <t>https://openbudget.sakhminfin.ru/Menu/Page/313</t>
  </si>
  <si>
    <t>Учтены сведения в составе бюджетной отчетности, в аналитических данных источник данных о плановых значениях не указан</t>
  </si>
  <si>
    <t>https://minfin39.ru/budget/analytics/currentincome/</t>
  </si>
  <si>
    <t>https://minfin39.ru/budget/debt/current/</t>
  </si>
  <si>
    <t>Не размещен отчет за I полугодие 2023 г. (ссылка не работает по состоянию на 17.10.2023, 22.03.2024); используется только графический  формат (основание для применения К2)</t>
  </si>
  <si>
    <t>Не размещены сведения за I полугодие 2023 г. (ссылка не работает по состоянию на 17.10.2023, 22.03.2024). Не указан источник данных о плановых значениях (основание для применения К1)</t>
  </si>
  <si>
    <t>Не размещены сведения за I полугодие 2023 г. (ссылка не работает по состоянию на 17.10.2023, 22.03.2024)</t>
  </si>
  <si>
    <t>Источник данных о плановых значениях не указан (К1), плановое значение общего объема МБТ местным бюджетам с отсылкой на "Первоначальный план" не соответствует значению, утвержденному первоначально принятым законом о бюджете</t>
  </si>
  <si>
    <t>https://minfin.novreg.ru/activity/budgetexecution/informatsiya-ob-obeme-i-strukture-gosudarstvennogo-dolga/</t>
  </si>
  <si>
    <t>https://minfin.novreg.ru/activity/budgetexecution/otchety-ob-ispolnenii-oblastnogo-byudzheta-novgorodskoy-oblasti/kvartalnye-otchyety-ob-ispolnenii-oblastnogo-byudzheta/; https://minfin.novreg.ru/activity/budgetexecution/otchety-ob-ispolnenii-konsolidirovannogo-byudzheta-novgorodskoy-oblasti/2023-god/</t>
  </si>
  <si>
    <t>Учтены сведения в составе консолидированной бюджетной отчетности. Аналитическая информация за I полугодие 2023 г. не размещена (ссылка не работает по состоянию на 17.10.2023, 22.03.2024), в аналитической информации не указан источник данных о плановых значениях (основание для применения К1)</t>
  </si>
  <si>
    <t>https://finance.pskov.ru/ob-upravlenii/otchety-ob-ispolnenii-byudzheta-pskovskoy-oblasti/otchety-ob-ispolnenii-byudzheta; https://finance.pskov.ru/ob-upravlenii/otchety-ob-ispolnenii-byudzheta-pskovskoy-oblasti/otchety-ob-ispolnenii-byudzheta</t>
  </si>
  <si>
    <t>http://bks.pskov.ru/ebudget/Menu/Page/402</t>
  </si>
  <si>
    <t>Учтены сведения в составе консолидированной бюджетной отчетности, размещена на сайте ФО в разделе "О Комитете", поиск затруднен (К1). В составе информации об исполнении бюджета на СП не размещены сведения за I полугодие 2023 г. (по состоянию на 17.10.2023), в составе аналитической информации не указан источник данных о плановых значениях (основание для применения К1)</t>
  </si>
  <si>
    <t xml:space="preserve">Не размещены сведения за I полугодие 2023 г. (по состоянию на 17.10.2023). Размещенные сведения за I квартал, I полугодие 2023 г. не отвечают требованиям, отсутствуют данные о расходах на непрограммные виды деятельности </t>
  </si>
  <si>
    <t>Не размещены сведения за I полугодие 2023 г. (по состоянию на 17.10.2023)</t>
  </si>
  <si>
    <t>http://bks.pskov.ru/ebudget/Menu/Page/404</t>
  </si>
  <si>
    <t>Не размещены сведения за I полугодие 2023 г. (по состоянию на 17.10.2023). В размещенных сведения за I квартал, I полугодие 2023 г. не указан источник данных о плановых значениях (основание для применения К1). Сведения размещаются в подразделе "Исполнение консолидированного бюджета"</t>
  </si>
  <si>
    <t>Не размещено: http://ob.minfin.donland.ru/</t>
  </si>
  <si>
    <t>https://minfin.donland.ru/activity/39473/?nav-documents=page-1</t>
  </si>
  <si>
    <t>https://minfin.donland.ru/activity/7443/?nav-documents=page-1; https://minfin.donland.ru/activity/39473/?nav-documents=page-1</t>
  </si>
  <si>
    <t>Не размещено: http://ob.minfin.donland.ru/perfomance/213881499</t>
  </si>
  <si>
    <t>Не размещено: http://ob.minfin.donland.ru/debt/265167281</t>
  </si>
  <si>
    <t>Не размещено: http://ob.minfin.donland.ru/budget/264696984</t>
  </si>
  <si>
    <t>Не размещено: http://ob.minfin.donland.ru/perfomance/213881471</t>
  </si>
  <si>
    <t>Не размещено: http://ob.minfin.donland.ru/perfomance/213881478</t>
  </si>
  <si>
    <t xml:space="preserve">Не размещено: https://mfri.ru/деятельность/открытый-бюджет/бюджет-6/ </t>
  </si>
  <si>
    <t>Не размещен отчет за I полугодие 2023 г. (по состоянию на 20.10.2023). Правовой акт об утверждении отчета за I квартал 2023 г. размещен по ссылке "проект постановления", реквизиты правового акта, утверждающего отчет за 9 месяцев 2023 г., не указаны (основание для применения К2)</t>
  </si>
  <si>
    <t>https://minfin.alania.gov.ru/activity/reporting/execution; https://minfin.alania.gov.ru/activity/reporting/monthlyreporting</t>
  </si>
  <si>
    <t>https://minfin.alania.gov.ru/activity/reporting/statedebt</t>
  </si>
  <si>
    <t>Отчет об исполнении бюджета за I полугодие 2023 г. , утвержденный высшим исполнительным органом, не размещен по состоянию на 20.10.2023. В отчетах за I квартал, 9 месяцев 2023 г. отсутствуют сведения о расходах на непрограммные виды деятельности</t>
  </si>
  <si>
    <t>Отчет об исполнении бюджета за I полугодие 2023 г., утвержденный высшим исполнительным органом, не размещен по состоянию на 20.10.2023</t>
  </si>
  <si>
    <t>Отчет об исполнении бюджета за I полугодие 2023 г., утвержденный высшим исполнительным органом, не размещен по состоянию на 20.10.2023. В отчетах за I квартал, 9 месяцев 2023 г. отсутствуют сведения о расходах на непрограммные виды деятельности</t>
  </si>
  <si>
    <t>Учтены сведения в составе консолидированной бюджетной отчетности. Отчет об исполнении бюджета за I полугодие 2023 г., утвержденный высшим исполнительным органом, не размещен по состоянию на 20.10.2023</t>
  </si>
  <si>
    <t>Учтены сведения в составе консолидированной бюджетной отчетности. Отчет об исполнении бюджета за I полугодие 2023 г., утвержденный высшим исполнительным органом, не размещен по состоянию на 20.10.2023. В отчетах об исполнении бюджета, утвержденных высшим исполнительным органом, не указан источник данных о плановых значениях (основание для применения К1)</t>
  </si>
  <si>
    <t>Детализации в отчете за I квартал недостаточно для оценки показателя. Отчет об исполнении бюджета за I полугодие 2023 г., утвержденный высшим исполнительным органом, не размещен по состоянию на 20.10.2023</t>
  </si>
  <si>
    <t>Нет (не отвечают требования)</t>
  </si>
  <si>
    <t>Отчет об исполнении бюджета за I полугодие 2023 г., утвержденный высшим исполнительным органом, не размещен по состоянию на 20.10.2023. В отчетах за I квартал, 9 месяцев 2023 г. отсутствует детализация по муниципальным образованиям</t>
  </si>
  <si>
    <t>https://mari-el.gov.ru/ministries/minfin/pages/gosudarstvennyy-dolg-respubliki-mariy-el/</t>
  </si>
  <si>
    <t>https://minfin.cap.ru/action/activity/byudzhetnij-uchet-i-otchetnostj/2023-god</t>
  </si>
  <si>
    <t>Учтены сведения в составе консолидированной бюджетной отчетности (размещены на сайте ФО). Доступ к аналитическим данным, размещенным на СП, затруднен, пользоваться СП небезопасно</t>
  </si>
  <si>
    <t xml:space="preserve">Не размещено: https://minfin.cap.ru/action/activity/byudzhet/otcheti-ob-ispolnenii-respublikanskogo-byudzheta-c/2023-god </t>
  </si>
  <si>
    <t>https://budget.cap.ru/Menu/Page/450</t>
  </si>
  <si>
    <t>https://budget.cap.ru/Menu/Page/19</t>
  </si>
  <si>
    <t>https://budget.cap.ru/Menu/Page/357</t>
  </si>
  <si>
    <t>https://finance.pnzreg.ru/docs/gosimundolg/</t>
  </si>
  <si>
    <t>https://finance.pnzreg.ru/docs/pokazateli-ispolneniya/kratkiyanaliz/</t>
  </si>
  <si>
    <t>Кассовый план (на отчетный период)</t>
  </si>
  <si>
    <t>В файлах с данными за I полугодие, 9 месяцев 2023 г. присутствуют листы с посторонней информацией (К1)</t>
  </si>
  <si>
    <t>В файлах с данными присутствуют листы с посторонней информацией (К1)</t>
  </si>
  <si>
    <t>Кассовый план на отчетный период</t>
  </si>
  <si>
    <t>https://finance.pnzreg.ru/docs/pokazateli-ispolneniya/svodki/ispbudpo/2023/; https://finance.pnzreg.ru/docs/pokazateli-ispolneniya/kratkiyanaliz/</t>
  </si>
  <si>
    <t>https://minfin.alregn.ru/isp/gp/gp2023/</t>
  </si>
  <si>
    <t>https://minfin.alregn.ru/isp/isploc/</t>
  </si>
  <si>
    <t>https://minfin.alregn.ru/isp/kons/k2023/</t>
  </si>
  <si>
    <t>https://minfin.alregn.ru/gosdolg/g2023/</t>
  </si>
  <si>
    <t>https://ias.ofukem.ru/AnaliticalData/GovProgramReport</t>
  </si>
  <si>
    <t>https://ias.ofukem.ru/AnaliticalData/GovProgramByPriorYearReport</t>
  </si>
  <si>
    <t>https://ias.ofukem.ru/AnaliticalData/CurrentYear</t>
  </si>
  <si>
    <t>https://ias.ofukem.ru/AnaliticalData/ByPriorYearReport</t>
  </si>
  <si>
    <t>Нет данных в законе о бюджете</t>
  </si>
  <si>
    <t>https://ias.ofukem.ru/AnaliticalData/ToSiteMbtQuarter</t>
  </si>
  <si>
    <t>https://ob.amurobl.ru/analitika/raskhody/rashody_svedenia</t>
  </si>
  <si>
    <t xml:space="preserve">Переход на СП: https://fin.amurobl.ru/pages/deyatelnost/otchetnost/ </t>
  </si>
  <si>
    <t>https://ob.amurobl.ru/dokumenty/otchetnost/promezhutochnaya_otchetnost; https://ob.amurobl.ru/analitika/raskhody/rashody_svedenia</t>
  </si>
  <si>
    <t>https://ob.amurobl.ru/analitika/dokhody/dohod_svedenia</t>
  </si>
  <si>
    <t>https://ob.amurobl.ru/dokumenty/otchetnost/promezhutochnaya_otchetnost; https://ob.amurobl.ru/analitika/dokhody/dohod_svedenia</t>
  </si>
  <si>
    <t>https://ob.amurobl.ru/analitika/gosudarstvennyy_dolg/gosdyolg#infoGraph-stateDebt</t>
  </si>
  <si>
    <t>https://ob.amurobl.ru/analitika/mezhbyudzhetnyye_otnosheniya/peredavayemyye_transferty/dop_svedeniy</t>
  </si>
  <si>
    <t>Да (для субвенций и иных МБТ)</t>
  </si>
  <si>
    <t>Да (для субсидий)</t>
  </si>
  <si>
    <t>Не указан (для дотаций)</t>
  </si>
  <si>
    <t>Нет (недостоверные сведения)</t>
  </si>
  <si>
    <t>Ф. 0305317</t>
  </si>
  <si>
    <t>Указаны недостоверные данные о плановых значениях со ссылкой на закон о бюджете (указано "утвержденный бюджет с учетом изменений") в аналитической информации за все отчетные периода 2023 г. (не соответствуют данным, утвержденным законом о бюджете, действующим на конец отчетного периода). Отсутствуют сводные данные в целом по субъекту РФ с детализацией по формам МБТ и муниципальным образованиям</t>
  </si>
  <si>
    <t>https://www.govvrn.ru/gosdolg</t>
  </si>
  <si>
    <t>Источник данных указан в ссылке, по которой размещена аналитическая информация</t>
  </si>
  <si>
    <t>https://www.govvrn.ru/ispolnenie?p_p_id=Foldersanddocuments_WAR_foldersanddocumentsportlet&amp;p_p_lifecycle=0&amp;p_p_state=normal&amp;p_p_mode=view&amp;folderId=6543754</t>
  </si>
  <si>
    <t>https://www.govvrn.ru/ispolnenie?p_p_id=Foldersanddocuments_WAR_foldersanddocumentsportlet&amp;p_p_lifecycle=0&amp;p_p_state=normal&amp;p_p_mode=view&amp;folderId=6543776</t>
  </si>
  <si>
    <t>https://www.govvrn.ru/ispolnenie?p_p_id=Foldersanddocuments_WAR_foldersanddocumentsportlet&amp;p_p_lifecycle=0&amp;p_p_state=normal&amp;p_p_mode=view&amp;folderId=6543750</t>
  </si>
  <si>
    <t>https://depfin.kostroma.gov.ru/deyatelnost/finansovaya-deyatelnost/otchetnost/ezhekvartalnaya-otchetnost.php; https://depfin.kostroma.gov.ru/deyatelnost/finansovaya-deyatelnost/otchetnost/byudzhetnaya-otchyetnost.php</t>
  </si>
  <si>
    <t>Учтены сведения в составе бюджетной отчетности, для отчетов за I квартал, I полугодие 2023 г. используется только графический формат (К2). Аналитические данные за I полугодие 2023 г. не распознаваемы (прикреплен документ низкого качества), не учитываются в целях оценки показателя</t>
  </si>
  <si>
    <t>Не размещено: https://depfin.kostroma.gov.ru/deyatelnost/finansovaya-deyatelnost/otchetnost/</t>
  </si>
  <si>
    <t>https://depfin.kostroma.gov.ru/gosudarstvennyy-i-munitsipalnyy-dolg/informatsiya-o-gosudarstvennom-dolge/</t>
  </si>
  <si>
    <t>https://depfin.kostroma.gov.ru/deyatelnost/finansovaya-deyatelnost/otchetnost/ezhekvartalnaya-otchetnost.php</t>
  </si>
  <si>
    <t>Учтены сведения в составе отчета об исполнении бюджета, утвержденного высшим исполнительным органом (по форме 0503117), используется только графический формат (К2)</t>
  </si>
  <si>
    <t>Используется только графический формат (К2). Наименование файла "Сведения о поступлении доходов в областной бюджет Костромской области …"</t>
  </si>
  <si>
    <t>Аналитические данные за I полугодие 2023 г. не распознаваемы (прикреплен документ низкого качества), не учитываются в целях оценки показателя</t>
  </si>
  <si>
    <t>Используется только графический формат (К2). Файл называется "Сведения об исполнении доходов областного бюджета Костромской области …"</t>
  </si>
  <si>
    <t>https://orel-region.ru/index.php?head=6&amp;part=73&amp;unit=3&amp;op=8&amp;in=10; https://orel-region.ru/index.php?head=6&amp;part=73&amp;unit=3&amp;op=8&amp;in=21</t>
  </si>
  <si>
    <t>https://orel-region.ru/index.php?head=6&amp;part=73&amp;unit=3&amp;op=8&amp;in=11</t>
  </si>
  <si>
    <t>Учтены сведения в составе консолидированной бюджетной отчетности. В аналитических данных не указан источник данных о плановых значениях (основание для применения К1)</t>
  </si>
  <si>
    <t>http://minfin.karelia.ru/otchetnost-ob-ispolnenii-konsolidirovannogo-bjudzheta-respubliki-karelija-12/</t>
  </si>
  <si>
    <t>Правовые акты не содержат приложений или ссылок на них; отчеты, размещенные в архивах вместе с правовыми актами, не содержат сведений об их утверждении высшим исполнительным органом, в отчетах отсутствуют данные об исполнении бюджета по доходам в соответствии с бюджетной классификацией РФ (не соответствует п.4 ст.264.1 БК РФ), не учитываются в целях оценки показателя. Отчеты за I квартал и I полугодие 2023 г. недоступны (удалены) по состоянию на 19.03.2024</t>
  </si>
  <si>
    <t>Учтены сведения в составе консолидированной бюджетной отчетности. Отчеты, утвержденные высшим исполнительным органом, и материалы к ним за I квартал и I полугодие 2023 г. недоступны (удалены) по состоянию на 19.03.2024</t>
  </si>
  <si>
    <t>Сведения за I квартал и I полугодие 2023 г. недоступны (удалены) по состоянию на 19.03.2024</t>
  </si>
  <si>
    <t>http://minfin.karelia.ru/2023-god/</t>
  </si>
  <si>
    <t>Нет (удалено)</t>
  </si>
  <si>
    <t>http://minfin.karelia.ru/ispolnenie-konsolidirovannogo-bjudzheta-za-2023-god/</t>
  </si>
  <si>
    <t>Ф.0503317</t>
  </si>
  <si>
    <t>Ф. 0503317 (I квартал, I полугодие)</t>
  </si>
  <si>
    <t>Указаны недостоверные данные о плановых значениях со ссылкой на закон о бюджете в аналитической информации за 9 месяцев 2023 г. (не соответствуют данным, утвержденным законом о бюджете, действующим на конец отчетного периода)</t>
  </si>
  <si>
    <t>Не соблюдается хронологическая последовательность представления данных на сайте (К1)</t>
  </si>
  <si>
    <t>Сведения представлены частично (первоначальный план, утвержденный законом о бюджете, больше указанного в аналитических данных), отсутствуют объемы МБТ в целом по субъекту РФ по формам МБТ, по дотации не детализированы либо не указан вид дотаций, часть субсидий объединена в категорию "прочие"</t>
  </si>
  <si>
    <t>Ф.0503117</t>
  </si>
  <si>
    <t xml:space="preserve">Да </t>
  </si>
  <si>
    <t xml:space="preserve">Переход на СП: https://budget.rk.ifinmon.ru/dokumenty/promezhutochnaya-otchetnost </t>
  </si>
  <si>
    <t>https://openbudget23region.ru/analitika/mezhbyudzhetnye-otnosheniya/perechislenie-mezhbyudzhetnykh-transfertov-byudzhetam-munitsipalnykh-obrazovanij</t>
  </si>
  <si>
    <t>https://openbudget23region.ru/analitika/gosudarstvennye-programmy</t>
  </si>
  <si>
    <t>https://openbudget23region.ru/analitika/dolgovye-obyazatelstva/gosudarstvennyj-i-munitsipalnyj-dolg</t>
  </si>
  <si>
    <t>https://openbudget23region.ru/analitika/ispolnenie-byudzheta/dokhody/ispolnenie-dokhodov-kraevogo-konsolidirovannogo-byudzheta</t>
  </si>
  <si>
    <t>https://portal-ob.volgafin.ru/analitika/dolgovye_obyzatelstva/gosudarstvennyy_dolg</t>
  </si>
  <si>
    <t>https://volgafin.volgograd.ru/norms/acts/17873/</t>
  </si>
  <si>
    <t>Не размещено: https://portal-ob.volgafin.ru/dokumenty; https://portal-ob.volgafin.ru/analitika/ispolnenie_budgeta/raskhody</t>
  </si>
  <si>
    <t>https://volgafin.volgograd.ru/current-activity/analytics/18052/</t>
  </si>
  <si>
    <t>На сайте ФО - аналитическая информация, на СП - консолидированная бюджетная отчетность</t>
  </si>
  <si>
    <t>Не размещено: https://portal-ob.volgafin.ru/analitika/ispolnenie_budgeta/raskhody/razdely_i_podrazdely</t>
  </si>
  <si>
    <t>Не размещено: https://portal-ob.volgafin.ru/analitika/gosudarstvennyye_programmy</t>
  </si>
  <si>
    <t>Не размещено: https://portal-ob.volgafin.ru/analitika/ispolnenie_budgeta/dokhody</t>
  </si>
  <si>
    <t>https://volgafin.volgograd.ru/current-activity/analytics/17969/</t>
  </si>
  <si>
    <t>https://volgafin.volgograd.ru/current-activity/analytics/18258/</t>
  </si>
  <si>
    <t>Не размещено: https://portal-ob.volgafin.ru/analitika/mezhbyudzhetnyye_otnosheniya/peredavayemyye_transferty</t>
  </si>
  <si>
    <t>Нет (первоначальная редакция)</t>
  </si>
  <si>
    <t>Сведения не детализированы по МБТ</t>
  </si>
  <si>
    <t>https://www.minfinrm.ru/state-debt/ob-dolg/2023/</t>
  </si>
  <si>
    <t>https://www.minfinrm.ru/budget/otch-isp/</t>
  </si>
  <si>
    <t>См. подраздел "Исполнение доходной части"</t>
  </si>
  <si>
    <t>https://mfur.ru/budjet/ispolnenie/otchet/2023-god/index.php</t>
  </si>
  <si>
    <t>https://mfur.ru/budjet/ispolnenie/</t>
  </si>
  <si>
    <t>Сведения об источнике данных о плановых показателях*</t>
  </si>
  <si>
    <t>Примечание. Указаны источники данных о плановых значениях, которые могут быть отражены в одной или нескольких отчетных формах, имеющихся в открытом доступе.</t>
  </si>
  <si>
    <t>Сведения об источнике данных о плановых (прогнозных) показателях*</t>
  </si>
  <si>
    <t>Не указан общий объем расходов бюджета</t>
  </si>
  <si>
    <t>https://admtyumen.ru/ogv_ru/finance/finance/ot.htm</t>
  </si>
  <si>
    <t>В приложении, представленном в формате электронных таблиц, не указаны реквизиты правового акта (отчет за 9 месяцев 2023 г.)</t>
  </si>
  <si>
    <t>Группировка данных по отчетным периодам некорректна. Не указан общий объем расходов бюджета</t>
  </si>
  <si>
    <t>Указаны недостоверные данные о плановых значениях в информации за все отчетные периоды 2023 г. (не соответствуют данным, утвержденным законом о бюджете, действующим на конец отчетного периода, произведено суммирование составляющих). В сведениях за I квартал 2023 г. представлены посторонние сведения (черновики), основание для применения К1</t>
  </si>
  <si>
    <t>https://minfin-altai.ru/deyatelnost/gosudarstvennyy-dolg-respubliki-altay/informatsiya-ob-obeme-gosudarstvennogo-dolga-respubliki-altay/za-kvartal/2023.php</t>
  </si>
  <si>
    <t>https://minfin-altai.ru/deyatelnost/otchety-i-svedeniya-ob-ispolnenii-byudzheta/otchety-ob-ispolnenii-konsolidirovannogo-byudzheta-respubliki-altay/202.php</t>
  </si>
  <si>
    <t>Источник данных о плановых значениях в отчетах за I полугодие, 9 месяцев 2023 г. не указан, перепутаны ссылки по данным о расходах по разделам, подразделам за I квартал 2023 г. (К1)</t>
  </si>
  <si>
    <t>Учтены сведения в составе отчета, утвержденного высшим органом исполнительной власти (по ф. 0503117)</t>
  </si>
  <si>
    <t>Сведения содержатся в приложении №4 к пояснительной записке без указания наименования, отражающего содержание (К2)</t>
  </si>
  <si>
    <t>https://egov-buryatia.ru/minfin/activities/gosdolg/gosudarstvennyy-i-munitsipalnyy-dolg/</t>
  </si>
  <si>
    <t>Сведения представлены на двух листах (программные и непрограммные расходы), не указан общий объем расходов</t>
  </si>
  <si>
    <t>Детализации недостаточно для оценки показателя (не указаны иные МБТ)</t>
  </si>
  <si>
    <t>Не размещено: https://budget.sakha.gov.ru/Menu/Page/173</t>
  </si>
  <si>
    <t>https://minfin.75.ru/byudzhet/konsolidirovannyy-kraevoy-byudzhet/zakony-ob-ispolnenii-byudzheta; https://minfin.75.ru/byudzhet/130579-informacionnye-i-analiticheskie-materialy; https://minfin.75.ru/buhgalterskiy-uchet-i-otchetnost/mesyachnaya-i-kvartal-naya-buhgalterskaya-otchetnost</t>
  </si>
  <si>
    <t>Учтены сведения в составе консолидированной бюджетной отчетности, в аналитических данных не указан источник данных о плановых значениях</t>
  </si>
  <si>
    <t xml:space="preserve">Не размещено: https://budgetzab.75.ru/Show/Category/4?ItemId=24 </t>
  </si>
  <si>
    <t>https://minfin.75.ru/byudzhet/130579-informacionnye-i-analiticheskie-materialy;  https://minfin.75.ru/buhgalterskiy-uchet-i-otchetnost/mesyachnaya-i-kvartal-naya-buhgalterskaya-otchetnost</t>
  </si>
  <si>
    <t>Отсутствуют сведения за 9 месяцев 2023 г. (по состоянию на 24.02.2023)</t>
  </si>
  <si>
    <t>Отсутствуют сведения с детализацией по муниципальным образованиям</t>
  </si>
  <si>
    <t>Используется только графический формат, на версиях данных в текстовом формате не указано, что они утверждены постановлением высшего исполнительного органа или являются приложением к нему (К2)</t>
  </si>
  <si>
    <t>https://openbudget.49gov.ru/dokumenty#233-2023-god</t>
  </si>
  <si>
    <t>Не размещено: https://minfin.49gov.ru/activities/budget/regional_budget/#r02</t>
  </si>
  <si>
    <t>Не размещено: https://minfin.49gov.ru/activities/budget/consolidated_budget/</t>
  </si>
  <si>
    <t>https://minfin.49gov.ru/activities/budget/regional_budget/#r02; https://minfin.49gov.ru/activities/budget/consolidated_budget/</t>
  </si>
  <si>
    <t>В сведениях за 9 месяцев 2023 г. приведены разные плановые данные, при этом источник данных обозначен одинаково: "Бюджет" (см. отчет, утвержденный высшим исполнительным органом и файл: "+Исполнение ОБ Доходы на 01.10.2022-01.10.2023"). На сайте ФО размещена бюджетная отчетность, в том числе консолидированная, используется только графический формат</t>
  </si>
  <si>
    <t>В сведениях за 9 месяцев 2023 г. приведены разные плановые данные в аналитической информации об исполнении бюджета по разделам и подразделам классификации расходов и в аналитической информации об исполнении расходов по государственным программам, при этом источник данных обозначен одинаково: "Бюджет"</t>
  </si>
  <si>
    <t>На СП в сведениях за 9 месяцев 2023 г. приведены разные плановые данные в аналитической информации об исполнении бюджета по разделам и подразделам классификации расходов и в аналитической информации об исполнении расходов по государственным программам, при этом источник данных обозначен одинаково: "Бюджет". На сайте ФО размещена бюджетная отчетность, в том числе консолидированная, используется только графический формат</t>
  </si>
  <si>
    <t>В информации за I квартал 2023 г. представлены недостоверные данные о плановом значении общего объема дотаций, в файле присутствуют посторонние сведения (лист "01.04.2023(2)"). Для всех отчетных периодов отсутствуют сводные данные в целом по субъекту РФ с детализацией по формам МБТ и муниципальным образованиям. Используются различные источники данных о плановых значениях для разных форм МБТ</t>
  </si>
  <si>
    <t>https://openbudget.sakhminfin.ru/Menu/Page/503; https://openbudget.sakhminfin.ru/Menu/Page/400</t>
  </si>
  <si>
    <t>https://openbudget.sakhminfin.ru/Menu/Page/400</t>
  </si>
  <si>
    <t>https://openbudget.sakhminfin.ru/Menu/Page/503; https://openbudget.sakhminfin.ru/Menu/Page/315</t>
  </si>
  <si>
    <t>https://openbudget.sakhminfin.ru/Menu/Page/315</t>
  </si>
  <si>
    <t>https://openbudget.sakhminfin.ru/Menu/Page/510</t>
  </si>
  <si>
    <t>https://openbudget.sakhminfin.ru/Menu/Page/366</t>
  </si>
  <si>
    <t>Да (дотации, субвенции)</t>
  </si>
  <si>
    <t>Да (субсидии, иные МБТ)</t>
  </si>
  <si>
    <t>Не размещено: http://info.mfural.ru/ebudget/Menu/Page/1</t>
  </si>
  <si>
    <t>https://budget.omsk.ifinmon.ru/o-byudzhete/dokumenty#101-403-2023</t>
  </si>
  <si>
    <t>За I квартал 2023 г. сведения представлены частично, отсутствуют "Дотации на поощрение достижения наилучших показателей социально-экономического развития муниципальных образований Курской области", предусмотренные законом о бюджете. Источник данных о плановых значениях для общих объемов не указан</t>
  </si>
  <si>
    <t>Правовые акты не содержат приложений или ссылок на них; отчеты, размещенные вместе с правовыми актами, не содержат сведений о их утверждении высшим исполнительным органом, не учитываются в целях оценки показателя. Переход по ссылке не осуществляется, см.: "Открытый бюджет / Отчетность об исполнении бюджета"</t>
  </si>
  <si>
    <t>Переход по ссылке не осуществляется, см.: "Открытый бюджет / Отчетность об исполнении бюджета"</t>
  </si>
  <si>
    <t>https://fin.smolensk.ru/dolg/g2023/</t>
  </si>
  <si>
    <t>https://www.tverfin.ru/deyatelnost-ministerstva/dolgovaya-politika/gosdolg/</t>
  </si>
  <si>
    <t xml:space="preserve">Не размещено: https://www.tverfin.ru/ </t>
  </si>
  <si>
    <t>Не размещено: https://minfin.tularegion.ru/</t>
  </si>
  <si>
    <t>https://dfto.ru/razdel/ispolnenie-byudzheta/struktura-gosudarstvennogo-dolga</t>
  </si>
  <si>
    <t>Нет (по формам МБТ и целевому назначению МБТ)</t>
  </si>
  <si>
    <t>Отсутствуют сведения в целом по субъекту РФ с детализацией по формам МБТ и целевому назначению МБТ, по каждому МБТ сведения представлены в отдельном файле</t>
  </si>
  <si>
    <t>Да (первоначальный)</t>
  </si>
  <si>
    <t>Представлены недостоверные данные о плановых значениях в информации за все отчетные периоды 2023 г. (плановые объемы межбюджетных трансфертов не соответствуют объемам, утвержденным законом о бюджете, действующим на конец отчетных периодов)</t>
  </si>
  <si>
    <t>Представлены недостоверные данные о плановых значениях со ссылкой на первоначально принятый закон о бюджете в информации за все отчетные периоды 2023 г. (указанные плановые объемы межбюджетных трансфертов не соответствуют объемам, первоначально утвержденным законом о бюджете). В информации за I квартал, I полугодие 2023 г. представлены посторонние сведения (черновики), основание для применения К1</t>
  </si>
  <si>
    <t>Сведения за I квартал 2023 г. не отвечают требования, за I полугодие, 9 месяцев 2023 г. не размещены</t>
  </si>
  <si>
    <t>https://minfin.kbr.ru/activity/gosudarstvennyy-dolg/</t>
  </si>
  <si>
    <t>В аналитических данных за I полугодие скрыты графы с данными за 2022 г.</t>
  </si>
  <si>
    <t>Информация о государственном долге КБР размещена по ссылкам "Государственный внутренний долг КБР ", наименование не соответствует содержанию, государственный долг включает внешний и внутренний (К1)</t>
  </si>
  <si>
    <t>Указаны недостоверные данные о плановых значениях, утвержденных первоначально принятым законом о бюджете, в части объема дотации на поддержку мер по обеспечению сбалансированности местных бюджетов (в законе о бюджете общий объем МБТ местным бюджетам не указан)</t>
  </si>
  <si>
    <t>Указаны недостоверные данные о плановых значениях со ссылкой на закон о бюджете первоначально принятый и уточненный в информации за I полугодие 2023 г. (указанные плановые объемы МБТ не соответствуют объемам, утвержденным законом о бюджете)</t>
  </si>
  <si>
    <t>Указаны недостоверные данные о плановых значениях со ссылкой на первоначально принятый закон о бюджете в информации за все отчетные периоды 2023 г. (указанные плановые объемы МБТ не соответствуют объемам, утвержденным первоначально принятым законом о бюджете)</t>
  </si>
  <si>
    <t>https://mfsk.ru/working/gos-dolg/dolg-obyazatelstva/dolg.-kniga/dolgovaya-kniga-v-razreze-obyazatelstv-za-2023-god</t>
  </si>
  <si>
    <t>Да (первоначальный план)</t>
  </si>
  <si>
    <t>Не размещено: https://mfin.permkrai.ru/deyatelnost/byudzhet-permskogo-kraya/ispolnenie-byudzheta/kraevoy-byudzhet</t>
  </si>
  <si>
    <t>Отчеты, утвержденные высшим исполнительным органом, размещены только в графическом формате (К2). В аналитических данных источник данных о плановых значениях не указан (основание для применения К1)</t>
  </si>
  <si>
    <t>https://mfin.permkrai.ru/deyatelnost/byudzhet-permskogo-kraya/ispolnenie-byudzheta/konsolidirovannyy-byudzhet</t>
  </si>
  <si>
    <t>https://mfin.permkrai.ru/deyatelnost/gosudarstvennyy-dolg/obem-i-struktura-gosudarstvennogo-dolga</t>
  </si>
  <si>
    <t>https://budget.permkrai.ru/gov_debt/index</t>
  </si>
  <si>
    <t>Не размещено: https://budget.permkrai.ru/budget_execution/incomes</t>
  </si>
  <si>
    <t>https://budget.permkrai.ru/budget_execution/expenses_programs</t>
  </si>
  <si>
    <t>Не размещено: https://budget.permkrai.ru/budget_execution/expenses_areas</t>
  </si>
  <si>
    <t>https://minfin.saratov.gov.ru/budget/analitika/dolgovaya-politika/svedeniya-ob-ob-eme-gosudarstvennogo-dolga</t>
  </si>
  <si>
    <t>Правовые акты высшего исполнительного органа</t>
  </si>
  <si>
    <t>Указаны недостоверные данные о плановых значениях со ссылкой на закон о бюджете в информации за все отчетные периоды 2023 г. (указанные плановые объемы МБТ не соответствуют объемам, утвержденным законом о бюджете)</t>
  </si>
  <si>
    <t xml:space="preserve">Сведения не размещены в установленные сроки надлежащей практики. Консолидированная бюджетная отчетность размещена на сайте ФО после 25.10.2023 </t>
  </si>
  <si>
    <t>https://openbudget.irkobl.ru/ispolnenie-budgeta/analiticheskie-dannye/section.php?IBLOCK_ID=26&amp;SECTION_ID=13703</t>
  </si>
  <si>
    <t xml:space="preserve">Переадресация на СП: https://openbudget.mfnso.ru/analitika/ispolnenie-budgeta </t>
  </si>
  <si>
    <t>Сведения содержатся в нескольких файлах, не имеющих никакого объединяющего признака (5 файлов в общем архиве, еще 4 файла - в папке "Допматериалы"), К2</t>
  </si>
  <si>
    <t>Наименование файла не отражает содержания (Таблица 1), не указан источник данных о плановых значениях (К1), используется только графический формат (К2)</t>
  </si>
  <si>
    <t>Учтено приложение 7 в составе отчета, утвержденного высшим исполнительным органом</t>
  </si>
  <si>
    <t>https://depfin.tomsk.gov.ru/ispolnenie-bjudzheta-po-dohodam-i-rashodam</t>
  </si>
  <si>
    <t>https://depfin.tomsk.gov.ru/gosudarstvennyj-dolg-tomskoj-oblasti</t>
  </si>
  <si>
    <t>Не размещено: https://depfin.tomsk.gov.ru/ispolnenie-bjudzheta-po-dohodam-i-rashodam</t>
  </si>
  <si>
    <t>Не указаны единицы измерения (К2)</t>
  </si>
  <si>
    <t>https://bryanskoblfin.ru/open/Show/Category/160?page=1&amp;ItemId=264</t>
  </si>
  <si>
    <t>https://mf.avo.ru/svedenia-o-gosudarstvennom-dolge-vladimirskoj-oblasti-za-2023-god</t>
  </si>
  <si>
    <t>Переход по ссылке не осуществляется, см.: "Открытый бюджет / Информация об объеме и структуре государственного долга субъекта РФ"</t>
  </si>
  <si>
    <t>Отсутствуют сведения за I полугодие 2023 г. (по состоянию на 17.10.2023). На странице с инфографикой отсутствует детализация по видам долговых обязательств, не учитывается в целях оценки показателя</t>
  </si>
  <si>
    <t>http://bks.pskov.ru/ebudget/Menu/Page/402; http://bks.pskov.ru/ebudget/Menu/Page/285</t>
  </si>
  <si>
    <t>Сведения за I полугодие 2023 г. на сайте ФО размещены по двум ссылкам (https://minfin.rk.gov.ru/structure/59bc0585-ee4f-4c0b-97e9-d9347d8c4924 и https://minfin.rk.gov.ru/structure/adbad1a1-3530-4a83-a7e8-dc2a80282b94); переход со СП осуществляется на блок информации, в котором нет оцениваемых данных за I полугодие 2023 г.</t>
  </si>
  <si>
    <t>Сведения за I полугодие 2023 г. на сайте ФО размещены по двум ссылкам (https://minfin.rk.gov.ru/structure/59bc0585-ee4f-4c0b-97e9-d9347d8c4924 и https://minfin.rk.gov.ru/structure/adbad1a1-3530-4a83-a7e8-dc2a80282b94); переход со СП осуществляется на блок информации, в котором нет отчета за I полугодие 2023 г.</t>
  </si>
  <si>
    <t>Сведения за I полугодие 2023 г. на сайте ФО размещены по двум ссылкам (https://minfin.rk.gov.ru/structure/59bc0585-ee4f-4c0b-97e9-d9347d8c4924 и https://minfin.rk.gov.ru/structure/adbad1a1-3530-4a83-a7e8-dc2a80282b94)</t>
  </si>
  <si>
    <t>Сведения за I полугодие 2023 г. на сайте ФО размещены по двум  ссылкам (https://minfin.rk.gov.ru/structure/59bc0585-ee4f-4c0b-97e9-d9347d8c4924 и https://minfin.rk.gov.ru/structure/adbad1a1-3530-4a83-a7e8-dc2a80282b94)</t>
  </si>
  <si>
    <t>Не размещено: https://mef.mosreg.ru/deyatelnost/byudzhet-moskovskoy-oblasti</t>
  </si>
  <si>
    <t>https://ob.sev.gov.ru/byudzhet-dlya-grazhdan/ispolnenie-byudzheta/gosudarstvennyj-dolg</t>
  </si>
  <si>
    <t>Не размещено: http://portal.minfinrd.ru/Menu/Page/1</t>
  </si>
  <si>
    <t>http://minfinrd.ru/svedeniya-o-gosudarstvennom-dolge</t>
  </si>
  <si>
    <t>https://minfin09.ru/category/load/%d0%b1%d1%8e%d0%b4%d0%b6%d0%b5%d1%82-%d1%80%d0%b5%d1%81%d0%bf%d1%83%d0%b1%d0%bb%d0%b8%d0%ba%d0%b8/%d0%b3%d0%be%d1%81%d0%b4%d0%be%d0%bb%d0%b3/</t>
  </si>
  <si>
    <t>Отсутствуют сведения за 9 месяцев 2023 г. (по состоянию на 25.03.2024). В ссылках на информацию за I квартал, I полугодие 2023 г. указан 2022 г., поиск затруднен (основание для применения К1)</t>
  </si>
  <si>
    <t>https://www.minfin.kirov.ru/otkrytyy-byudzhet/dlya-spetsialistov/upravlenie-gosudarstvennym-dolgom/v-dolg/</t>
  </si>
  <si>
    <t>https://minfin.midural.ru/document/category/29#document_list</t>
  </si>
  <si>
    <t>https://open.minfin74.ru/analitika/gosdolg</t>
  </si>
  <si>
    <t>https://depfin.admhmao.ru/otkrytyy-byudzhet/gosudarstvennyy-i-munitsipalnyy-dolg/gosudarstvennyy-dolg-avtonomnogo-okruga/8432244/gosudarstvennyy-dolg-khanty-mansiyskogo-avtonomnogo-okruga-yugry-za-2023-god/</t>
  </si>
  <si>
    <t>https://minfin.rtyva.ru/node/23086/</t>
  </si>
  <si>
    <t>Отсутствуют сведения за I квартал 2023 г. Поиск затруднен, размещены в разделе "Открытые данные" (основание для применения К1)</t>
  </si>
  <si>
    <t>https://irkobl.ru/sites/minfin/activity/dolg/</t>
  </si>
  <si>
    <t>https://openbudget.irkobl.ru/ispolnenie-budgeta/osnovnye-pokazateli-byudzheta/gosudarstvennyy-dolg-i-ego-struktura.php</t>
  </si>
  <si>
    <t>https://www.eao.ru/isp-vlast/departament-finansov-pravitelstva-evreyskoy-avtonomnoy-oblasti/gosudarstvennyy-dolg-eao/</t>
  </si>
  <si>
    <t>Не размещено: https://www.eao.ru/isp-vlast/departament-finansov-pravitelstva-evreyskoy-avtonomnoy-oblasti/ispolnenie-byudzheta/</t>
  </si>
  <si>
    <t>Не размещено: https://www.eao.ru/dokumenty/elektronnoe-ofitsialnoe-opublikovanie/postanovleniya-pravitelstva-eao/; https://www.eao.ru/isp-vlast/departament-finansov-pravitelstva-evreyskoy-avtonomnoy-oblasti/ispolnenie-byudzheta/</t>
  </si>
  <si>
    <t>https://xn--80atapud1a.xn--p1ai/depfin/about/struktura-i-sostav/upravlenie-finansov/napravleniya-raboty/otkrytyy-byudzhet/informatsiya-o-gosudarstvennom-i-munitsipalnom-dolge-chukotskogo-avtonomnogo-okruga.php</t>
  </si>
  <si>
    <t>Непонятно, что за данные размещены, используется наименование "Выписка из долговой книги", не учитываются в целях оценки показателя</t>
  </si>
  <si>
    <t>Поиск затруднен, используется наименование подраздела "Текущая информация" (К1)</t>
  </si>
  <si>
    <t>Указано о внутреннем государственном долге республики, формулировка не дает понимания о том, имеется ли внешний государственный долг (К2)</t>
  </si>
  <si>
    <t>На сайте ФО поиск затруднен</t>
  </si>
  <si>
    <t>https://mf.avo.ru/analiz-ispolnenia-oblastnogo-budzeta-vladimirskoj-oblasti-za-2023-god?redirect=%2Fispolnenie-budzeta-oblasti</t>
  </si>
  <si>
    <t>https://mf.avo.ru/otcet-ob-ispolnenii-oblastnogo-budzeta; https://mf.avo.ru/analiz-ispolnenia-oblastnogo-budzeta-vladimirskoj-oblasti-za-2023-god?redirect=%2Fispolnenie-budzeta-oblasti</t>
  </si>
  <si>
    <t>В аналитической информации указаны недостоверные данные о плановых значениях со ссылкой на закон о бюджете за все отчетные периода 2023 г. (не соответствуют данным, утвержденным законом о бюджете). В данных за I квартал 2023 г. в шапке таблицы "Сведения об исполнении областного бюджета" некорректно указан отчетный период</t>
  </si>
  <si>
    <t>В аналитической информации указаны недостоверные данные о плановых значениях за I полугодие 2023 года (плановый объем доходов не соответствует объему доходов, утвержденному законом о бюджете). Данные требуемой детализации содержатся в двух файлах (см. файлы в блоках: "Сведения об исполнении областного бюджета по доходам и расходам в сравнении с планом года и аналогичным периодом прошлого года" и "Поступление налоговых и неналоговых доходов"), основание для применения К2. В данных за I квартал 2023 г. в шапке таблицы "Сведения об исполнении областного бюджета" некорректно указан отчетный период</t>
  </si>
  <si>
    <t>Данные требуемой детализации содержатся в двух файлах (см. файлы в блоках: "Сведения об исполнении областного бюджета по доходам и расходам в сравнении с планом года и аналогичным периодом прошлого года" и "Поступление налоговых и неналоговых доходов"), К2. В данных за I квартал 2023 г. в шапке таблицы "Сведения об исполнении областного бюджета" некорректно указан отчетный период</t>
  </si>
  <si>
    <t>https://mf.avo.ru/ispolnenie-oblastnogo-budzeta-v-razreze-gosudarstvennyh-programm?redirect=%2Fispolnenie-budzeta-oblasti</t>
  </si>
  <si>
    <t xml:space="preserve">Сведения представлены в двух файлах  (см. блоки: "Информация об исполнении консолидированного бюджета Владимирской области по безвозмездным поступлениям" и "Данные о поступлении налоговых и неналоговых доходов в консолидированный бюджет"), К2. В файлах о поступлениях налоговых и неналоговых доходов за все отчетные периоды 2023 г. представлены сведения, которые не имеют отношения к документу (черновики), К1 </t>
  </si>
  <si>
    <t>https://mf.avo.ru/otcet-ob-ispolnenii-konsolidirovannogo-budzeta-vladimirskoj-oblasti-za-2023-god</t>
  </si>
  <si>
    <t>https://minfin.astrobl.ru/napravleniya-deyatelnosti/2023-509f; https://minfin.astrobl.ru/napravleniya-deyatelnosti/gosudarstvennyi-dolg-astraxanskoi-oblasti</t>
  </si>
  <si>
    <t>https://www.minfin74.ru/minfin/activities/budget/execution/quarterly/2023.htm</t>
  </si>
  <si>
    <t>https://depfin.admhmao.ru/otkrytyy-byudzhet/</t>
  </si>
  <si>
    <t>Отсутствуют сведения по состоянию на 01.07.2023</t>
  </si>
  <si>
    <t>Не размещено. Просмотр страницы "Деятельность / Бюджет Рязанской области / Исполнение бюджета / Информация / 2023" на сайте ФО невозможен</t>
  </si>
  <si>
    <t>Отчет об исполнении бюджета за I полугодие 2023 г., утвержденный высшим исполнительным органом, не размещен (по состоянию на 20.10.2023)</t>
  </si>
  <si>
    <t>Переадресация на сайт ФО: https://openbudget.mfnso.ru/analitika/ispolnenie-budgeta/ispolnenie-byudzheta-novosibirskoj-oblasti</t>
  </si>
  <si>
    <t>https://openbudget.mfnso.ru/analitika/ispolnenie-budgeta/dokhody-byudzheta</t>
  </si>
  <si>
    <t>https://openbudget.mfnso.ru/analitika/ispolnenie-budgeta/raskhody-byudzheta</t>
  </si>
  <si>
    <t>https://openbudget.mfnso.ru/analitika/gosudarstvennye-programmy</t>
  </si>
  <si>
    <t>https://mfnso.nso.ru/page/534</t>
  </si>
  <si>
    <t>https://openbudget.mfnso.ru/analitika/gosudarstvennyj-dolg</t>
  </si>
  <si>
    <t>В аналитической информации на сайте ФО указано о внутреннем государственном долге области, формулировка не дает понимания о том, имеется ли внешний государственный долг (К2)</t>
  </si>
  <si>
    <t>https://open.minfin74.ru/analitika/dohody</t>
  </si>
  <si>
    <t>На СП детализации недостаточно для оценки</t>
  </si>
  <si>
    <t>https://open.minfin74.ru/analitika/rashody/razdely_podrazdely</t>
  </si>
  <si>
    <t xml:space="preserve">Не размещено: https://minfin74.ru/minfin/activities/budget/execution/quarterly.htm </t>
  </si>
  <si>
    <t>https://open.minfin74.ru/analitika/gosprogrammy</t>
  </si>
  <si>
    <t>https://fea.yamalfin.ru/ispolnenie-budgeta/ispolnenie-dokhkhodov/ispolnenie-dokhodov</t>
  </si>
  <si>
    <t>Не размещено: https://fea.yamalfin.ru/ispolnenie-budgeta/ispolnenie-dokhkhodov/ispolnenie-dokhodov</t>
  </si>
  <si>
    <t>https://fea.yamalfin.ru/ispolnenie-budgeta/ispolnenie-raskhkhodov/ispolnenie-raskhodov-byudzheta</t>
  </si>
  <si>
    <t>Не размещено: https://fea.yamalfin.ru/ispolnenie-budgeta/ispolnenie-raskhkhodov/ispolnenie-raskhodov-byudzheta</t>
  </si>
  <si>
    <t>https://www.minfin.kirov.ru/otkrytyy-byudzhet/dlya-grazhdan/infografika/?YEAR=2024</t>
  </si>
  <si>
    <t>Наименование ссылки не соответствует содержанию (указание на областной бюджет вместо консолидированного), К1</t>
  </si>
  <si>
    <t>См. блок "Исполнение бюджета автономного округа / Информационные и аналитические материалы"</t>
  </si>
  <si>
    <t>Учтены сведения в составе отчета об исполнении бюджета, утвержденного высшим исполнительным органом, по ф.0503117</t>
  </si>
  <si>
    <t>Прогноз кассовых поступлений</t>
  </si>
  <si>
    <t>Не указан источник данных о плановых значениях (К1). В отчете, утвержденном высшим исполнительным органом (по ф. 0503117 используется ведомственная структура в части доходов), не учитывается в целях оценки показателя</t>
  </si>
  <si>
    <t>Источник данных о плановых значениях указан в отдельном файле (см. ежемесячную информацию об исполнении бюджета, Приложение 1)</t>
  </si>
  <si>
    <t>Детализации недостаточно для оценки показателя (не указаны иные МБТ). Не указан источник данных о плановых значениях (основание для применения К1)</t>
  </si>
  <si>
    <t>Правовые акты высшего исполнительного органа (для отдельных МБТ)</t>
  </si>
  <si>
    <t>Оценены сведения, размещенные в разделе "Государственный долг Астраханской области", сведения за I полугодие 2023 г. отсутствуют в составе материалов к промежуточной отчетности (по состоянию на 19.10.2023), за другие отчетные периоды размещены, поиск затруднен (К1)</t>
  </si>
  <si>
    <t>Отсутствуют сведения о расходах на непрограммные виды деятельности</t>
  </si>
  <si>
    <t>Группа A: очень высокий уровень открытости бюджетных данных (80% и более от максимально возможного количества баллов)</t>
  </si>
  <si>
    <t>Результаты оценки уровня открытости бюджетных данных субъектов Российской Федерации по разделу 3 "Промежуточная отчетность об исполнении бюджета" за 2023 год</t>
  </si>
  <si>
    <t>Группа B: высокий уровень открытости бюджетных данных (60–79,9% от максимально возможного количества баллов)</t>
  </si>
  <si>
    <t>Группа C: средний уровень открытости бюджетных данных (40–59,9% от максимально возможного количества баллов)</t>
  </si>
  <si>
    <t>Группа D: низкий уровень открытости бюджетных данных (20–39,9% от максимально возможного количества баллов)</t>
  </si>
  <si>
    <t>Группа E: очень низкий уровень открытости бюджетных данных (менее 20% от максимально возможного количества баллов)</t>
  </si>
  <si>
    <t>Мониторинг и оценка показателя проведены в период с 5 июля 2023 г. по 25 марта 2024 г.</t>
  </si>
  <si>
    <t>Мониторинг и оценка показателей раздела проведены в период с 5 июля 2023 г. по 25 марта 2024 г.</t>
  </si>
  <si>
    <t>Наименование субъекта      Российской Федерации</t>
  </si>
  <si>
    <t>Реквизиты правовых актов указаны только в ссылках, по которым размещены соответствующие правовые акты; наименование ссылки на правовой акт, утверждающий отчет за 9 месяцев 2023 г., не отражает содержания документа, указаны только реквизиты правового акта (К2). На новом сайте размещен отчет за 9 месяцев 2023 г., отчеты за все отчетные периоды 2023 г. размещены на старом сайте, в 2024 г. этот сайт является архивным</t>
  </si>
  <si>
    <t>Учтены сведения, представленные по ф. 0503117. Просмотр страницы "Деятельность / Бюджет Рязанской области / Исполнение бюджета / Информация / 2023" на сайте ФО невозможен</t>
  </si>
  <si>
    <t>Не указан источник информации о плановых значениях (К1). В сведениях за I квартал в части иных межбюджетных трансфертов используются наименования, которые не отражают содержания документа или не соответствуют ему (лист назван "транс", в наименовании не указано слово "иные", К2)</t>
  </si>
  <si>
    <t>Отсутствуют сводные данные в целом по субъекту РФ с детализацией по формам МБТ и муниципальным образованиям. В данных за I квартал представлен "Уточненный кассовый план за 3 месяца 2022 года" (вероятно, допущена ошибка: вместо "2023" указано "2022")</t>
  </si>
  <si>
    <t>https://minfin.rkomi.ru/deyatelnost/ispolnenie-respublikanskogo-i-konsolidirovannogo-byudjetov-respubliki-komi/2023_god</t>
  </si>
  <si>
    <t>Отчет за 9 месяцев 2023 г. в текстовом формате размещен таким образом, что между постановлением и приложением к нему находится 31 пустая страница (К1). В текстовых версиях отчетов за I квартал, I полугодие 2023 г. не указаны реквизиты правовых актов</t>
  </si>
  <si>
    <t>https://fea.yamalfin.ru/gosudarstvenniy-i-munitsipalniy-dolg/otchety-razdela/gosudarstvennyj-i-munitsipalnyj-dolg</t>
  </si>
  <si>
    <t>https://open.budget.govrb.ru/dokumenty#187-2023-god</t>
  </si>
  <si>
    <t>Не размещено: https://open.budget.govrb.ru/</t>
  </si>
  <si>
    <t>https://open.budget.govrb.ru/ispolnenie-byudzheta/ispolnenie-raskhodov-byudzheta</t>
  </si>
  <si>
    <t>https://open.budget.govrb.ru/ispolnenie-byudzheta/ispolnenie-dokhodov-byudzheta</t>
  </si>
  <si>
    <t xml:space="preserve">Не размещено: https://egov-buryatia.ru/minfin/activities/documents/inye-normativno-pravovye-akty/ </t>
  </si>
  <si>
    <t>Часть МБТ не детализированы по целевому назначению и значится в отчетности как "нераспределенные дотации", "нераспределенные субсидии", "нераспределенные субвенции", "нераспределенные иные МБТ"</t>
  </si>
  <si>
    <t>Учтены сведения, размещенные на СП в разделе "Исполнение бюджета". Сведения в составе материалов к промежуточной отчетности не отвечают требованиям (нет сведений о безвозмездных поступлениях)</t>
  </si>
  <si>
    <t>Учтены сведения, размещенные на СП в разделе "Исполнение бюджета". Сведения в составе материалов к промежуточной отчетности не ортвечают требованиям (нет детализации по подразделам)</t>
  </si>
  <si>
    <t>Сведения за I полугодие 2023 г. размещены только в подразделе "Доходы", за I квартал и 9 месяцев 2023 г. размещены также в подразделе "Исполнение бюджета" (по состоянию на 18.10.2023). Сведения за I квартал, I полугодие 2023 г. размещены только в графическом формате (К2)</t>
  </si>
  <si>
    <t>За I квартал 2023 г. учтены сведения в составе отчета, утвержденного распоряжением Правительства Республики Башкортостан, не указан источник данных для плановых значений (К1), по ссылке "Сведения об исполнении бюджета Республики Башкортостан за I квартал 2023 года по расходам в разрезе разделов и подразделов классификации расходов бюджетов в сравнении с плановыми значениями и cо значениями за I квартал 2022 года" загружаются другие данные (по состоянию на 21.03.2024)</t>
  </si>
  <si>
    <t>https://minfin09.ru/category/load/%d0%b1%d1%8e%d0%b4%d0%b6%d0%b5%d1%82-%d1%80%d0%b5%d1%81%d0%bf%d1%83%d0%b1%d0%bb%d0%b8%d0%ba%d0%b8/%d0%bc%d0%b5%d0%b6%d0%b1%d1%8e%d0%b4%d0%b6%d0%b5%d1%82%d0%bd%d1%8b%d0%b5-%d1%82%d1%80%d0%b0%d0%bd%d1%81%d1%84%d0%b5%d1%80%d1%82%d1%8b/</t>
  </si>
  <si>
    <t>Указаны недостоверные данные о плановых значениях за I квартал и I полугодие 2023 г. Сведения за 9 месяцев 2023 г. не размещены (по состоянию на 16.04.2024)</t>
  </si>
  <si>
    <t>https://minfin09.ru/category/load/%d0%b1%d1%8e%d0%b4%d0%b6%d0%b5%d1%82-%d1%80%d0%b5%d1%81%d0%bf%d1%83%d0%b1%d0%bb%d0%b8%d0%ba%d0%b8/%d0%b3%d0%be%d1%81%d1%83%d0%b4%d0%b0%d1%80%d1%81%d1%82%d0%b2%d0%b5%d0%bd%d0%bd%d1%8b%d0%b5-%d0%bf%d1%80%d0%be%d0%b3%d1%80%d0%b0%d0%bc%d0%bc%d1%8b/</t>
  </si>
  <si>
    <t>Отсутствуют сведения о непрограммных направлениях деятельности</t>
  </si>
  <si>
    <t>Отсутствуют сведения о непрограммных направлениях деятельности)</t>
  </si>
  <si>
    <t>https://ob.sev.gov.ru/byudzhet-dlya-grazhdan/ispolnenie-byudzheta/ispolnenie-dokhodov-byudzheta</t>
  </si>
  <si>
    <t>https://ob.sev.gov.ru/byudzhet-dlya-grazhdan/ispolnenie-byudzheta/ispolnenie-raskhodov-byudzheta</t>
  </si>
  <si>
    <t>https://budget.mos.ru/budget/debt</t>
  </si>
  <si>
    <t>https://minfin.rk.gov.ru/ru/structure/2023_02_16_17_23_2023; https://minfin.rk.gov.ru/structure/503bcb5a-8580-4ef0-aabc-97e7a03243c4</t>
  </si>
  <si>
    <t>Сведения за I полугодие 2023 г. отсутствуют в разделе "Отчеты об исполнении бюджета Республики Крым" (по состоянию на 13.10.2023), тогда как за другие отчетные периоды размещены; учтены сведения, размещенные в разделе "Государственный долг", доступен из основного меню, поиск затруднен (К1). Сведения за I полугодие 2023 г. на сайте ФО размещены по двум ссылкам ((https://minfin.rk.gov.ru/structure/59bc0585-ee4f-4c0b-97e9-d9347d8c4924 и https://minfin.rk.gov.ru/structure/adbad1a1-3530-4a83-a7e8-dc2a80282b94)</t>
  </si>
  <si>
    <t xml:space="preserve">Не размещено: https://finance.lenobl.ru/ru/pravovaya-baza/oblastnoe-zakondatelstvo/oz_isp/ </t>
  </si>
  <si>
    <t xml:space="preserve">https://budget.lenobl.ru/documents </t>
  </si>
  <si>
    <t>Источник данных о плановых значениях не указан (К1). Сведения размещены 28.04.2023, 12.07.2023, 27.10.2023</t>
  </si>
  <si>
    <t xml:space="preserve">Ссылка на сайт ФО: http://ob.beldepfin.ru/dokumenty/otchetnost/oblastnoy_budzhet </t>
  </si>
  <si>
    <t>Указаны недостоверные данные о плановых значениях со ссылкой на закон о бюджете (не соответствуют значениям, утвержденным законом о бюджете, действующим на конец отчетного периода)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</si>
</sst>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dd\.mm\.yyyy"/>
    <numFmt numFmtId="167" formatCode="#,##0.00_ ;\-#,##0.00"/>
  </numFmts>
  <fonts count="52">
    <font>
      <sz val="11"/>
      <color theme="1"/>
      <name val="Calibri"/>
      <family val="2"/>
      <charset val="204"/>
      <scheme val="minor"/>
    </font>
    <font>
      <sz val="11"/>
      <color indexed="8"/>
      <name val="Calibri"/>
      <family val="2"/>
    </font>
    <font>
      <sz val="9"/>
      <name val="Times New Roman"/>
      <family val="1"/>
      <charset val="204"/>
    </font>
    <font>
      <sz val="9"/>
      <color indexed="8"/>
      <name val="Times New Roman"/>
      <family val="1"/>
      <charset val="204"/>
    </font>
    <font>
      <u/>
      <sz val="11"/>
      <color theme="10"/>
      <name val="Calibri"/>
      <family val="2"/>
      <charset val="204"/>
      <scheme val="minor"/>
    </font>
    <font>
      <sz val="11"/>
      <color rgb="FFC00000"/>
      <name val="Calibri"/>
      <family val="2"/>
      <charset val="204"/>
      <scheme val="minor"/>
    </font>
    <font>
      <i/>
      <sz val="9"/>
      <color theme="1"/>
      <name val="Times New Roman"/>
      <family val="1"/>
      <charset val="204"/>
    </font>
    <font>
      <sz val="9"/>
      <color theme="1"/>
      <name val="Times New Roman"/>
      <family val="1"/>
      <charset val="204"/>
    </font>
    <font>
      <b/>
      <sz val="9"/>
      <color theme="1"/>
      <name val="Times New Roman"/>
      <family val="1"/>
      <charset val="204"/>
    </font>
    <font>
      <b/>
      <i/>
      <sz val="9"/>
      <color theme="1"/>
      <name val="Times New Roman"/>
      <family val="1"/>
      <charset val="204"/>
    </font>
    <font>
      <sz val="9"/>
      <color rgb="FFFF0000"/>
      <name val="Times New Roman"/>
      <family val="1"/>
      <charset val="204"/>
    </font>
    <font>
      <sz val="9"/>
      <color theme="1"/>
      <name val="Times New Roman"/>
      <family val="1"/>
    </font>
    <font>
      <b/>
      <sz val="9"/>
      <color theme="1"/>
      <name val="Times New Roman"/>
      <family val="1"/>
    </font>
    <font>
      <i/>
      <sz val="9"/>
      <color theme="1"/>
      <name val="Times New Roman"/>
      <family val="1"/>
    </font>
    <font>
      <b/>
      <sz val="12"/>
      <color theme="1"/>
      <name val="Times New Roman"/>
      <family val="1"/>
    </font>
    <font>
      <sz val="12"/>
      <color rgb="FF000000"/>
      <name val="Times New Roman"/>
      <family val="1"/>
    </font>
    <font>
      <sz val="12"/>
      <color theme="1"/>
      <name val="Times New Roman"/>
      <family val="1"/>
    </font>
    <font>
      <b/>
      <sz val="12"/>
      <color rgb="FF000000"/>
      <name val="Times New Roman"/>
      <family val="1"/>
    </font>
    <font>
      <i/>
      <sz val="12"/>
      <color rgb="FF000000"/>
      <name val="Times New Roman"/>
      <family val="1"/>
    </font>
    <font>
      <i/>
      <sz val="12"/>
      <color theme="1"/>
      <name val="Times New Roman"/>
      <family val="1"/>
    </font>
    <font>
      <sz val="9"/>
      <color rgb="FFC00000"/>
      <name val="Times New Roman"/>
      <family val="1"/>
    </font>
    <font>
      <sz val="9"/>
      <color rgb="FFC00000"/>
      <name val="Times New Roman"/>
      <family val="1"/>
      <charset val="204"/>
    </font>
    <font>
      <b/>
      <sz val="9"/>
      <color rgb="FFC00000"/>
      <name val="Times New Roman"/>
      <family val="1"/>
    </font>
    <font>
      <sz val="10"/>
      <name val="Arial Cyr"/>
      <charset val="204"/>
    </font>
    <font>
      <sz val="9"/>
      <name val="Times New Roman"/>
      <family val="1"/>
    </font>
    <font>
      <sz val="11"/>
      <name val="Calibri"/>
      <family val="2"/>
      <scheme val="minor"/>
    </font>
    <font>
      <sz val="10"/>
      <color rgb="FF000000"/>
      <name val="Arial Cyr"/>
    </font>
    <font>
      <b/>
      <sz val="11"/>
      <color rgb="FF000000"/>
      <name val="Arial Cyr"/>
    </font>
    <font>
      <sz val="8"/>
      <color rgb="FF000000"/>
      <name val="Arial Cyr"/>
    </font>
    <font>
      <sz val="12"/>
      <color rgb="FF000000"/>
      <name val="Times New Roman"/>
      <family val="1"/>
      <charset val="204"/>
    </font>
    <font>
      <b/>
      <sz val="10"/>
      <color rgb="FF000000"/>
      <name val="Arial Cyr"/>
    </font>
    <font>
      <sz val="11"/>
      <color rgb="FF000000"/>
      <name val="Calibri"/>
      <family val="2"/>
      <charset val="204"/>
      <scheme val="minor"/>
    </font>
    <font>
      <sz val="9"/>
      <color rgb="FF000000"/>
      <name val="Arial Cyr"/>
    </font>
    <font>
      <sz val="8"/>
      <color rgb="FF000000"/>
      <name val="Arial"/>
      <family val="2"/>
      <charset val="204"/>
    </font>
    <font>
      <sz val="6"/>
      <color rgb="FF000000"/>
      <name val="Arial Cyr"/>
    </font>
    <font>
      <sz val="10"/>
      <color rgb="FF000000"/>
      <name val="Arial"/>
      <family val="2"/>
      <charset val="204"/>
    </font>
    <font>
      <sz val="11"/>
      <name val="Calibri"/>
      <family val="2"/>
      <charset val="204"/>
      <scheme val="minor"/>
    </font>
    <font>
      <sz val="11"/>
      <color rgb="FF000000"/>
      <name val="Calibri"/>
      <family val="2"/>
      <scheme val="minor"/>
    </font>
    <font>
      <b/>
      <sz val="9"/>
      <color theme="0" tint="-0.499984740745262"/>
      <name val="Times New Roman"/>
      <family val="1"/>
      <charset val="204"/>
    </font>
    <font>
      <sz val="9"/>
      <color theme="0" tint="-0.499984740745262"/>
      <name val="Times New Roman"/>
      <family val="1"/>
      <charset val="204"/>
    </font>
    <font>
      <b/>
      <sz val="9"/>
      <name val="Times New Roman"/>
      <family val="1"/>
      <charset val="204"/>
    </font>
    <font>
      <sz val="9"/>
      <color rgb="FF000000"/>
      <name val="Times New Roman"/>
      <family val="1"/>
    </font>
    <font>
      <sz val="9"/>
      <color rgb="FF000000"/>
      <name val="Times New Roman"/>
      <family val="1"/>
      <charset val="204"/>
    </font>
    <font>
      <b/>
      <sz val="9"/>
      <color rgb="FF000000"/>
      <name val="Times New Roman"/>
      <family val="1"/>
      <charset val="204"/>
    </font>
    <font>
      <sz val="12"/>
      <color rgb="FF000000"/>
      <name val="Calibri"/>
      <family val="2"/>
      <charset val="204"/>
    </font>
    <font>
      <sz val="10"/>
      <name val="Arial"/>
      <family val="2"/>
      <charset val="204"/>
    </font>
    <font>
      <sz val="10"/>
      <name val="Arial"/>
      <family val="2"/>
      <charset val="1"/>
    </font>
    <font>
      <sz val="11"/>
      <color rgb="FF000000"/>
      <name val="Calibri"/>
      <family val="2"/>
      <charset val="1"/>
    </font>
    <font>
      <sz val="9"/>
      <color rgb="FFFF0000"/>
      <name val="Times New Roman"/>
      <family val="1"/>
    </font>
    <font>
      <b/>
      <sz val="9"/>
      <color rgb="FFFF0000"/>
      <name val="Times New Roman"/>
      <family val="1"/>
    </font>
    <font>
      <sz val="11"/>
      <color theme="1"/>
      <name val="Calibri"/>
      <family val="2"/>
      <scheme val="minor"/>
    </font>
    <font>
      <sz val="9"/>
      <color theme="0"/>
      <name val="Times New Roman"/>
      <family val="1"/>
    </font>
  </fonts>
  <fills count="6">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FFFFFF"/>
      </patternFill>
    </fill>
    <fill>
      <patternFill patternType="solid">
        <fgColor rgb="FFC0C0C0"/>
      </patternFill>
    </fill>
  </fills>
  <borders count="39">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34998626667073579"/>
      </left>
      <right/>
      <top/>
      <bottom/>
      <diagonal/>
    </border>
    <border>
      <left/>
      <right/>
      <top style="thin">
        <color theme="0" tint="-0.34998626667073579"/>
      </top>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bottom style="thin">
        <color theme="0" tint="-0.24994659260841701"/>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hair">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hair">
        <color rgb="FF000000"/>
      </top>
      <bottom style="hair">
        <color rgb="FF000000"/>
      </bottom>
      <diagonal/>
    </border>
  </borders>
  <cellStyleXfs count="140">
    <xf numFmtId="0" fontId="0" fillId="0" borderId="0"/>
    <xf numFmtId="0" fontId="4" fillId="0" borderId="0" applyNumberFormat="0" applyFill="0" applyBorder="0" applyAlignment="0" applyProtection="0"/>
    <xf numFmtId="0" fontId="1" fillId="0" borderId="0"/>
    <xf numFmtId="0" fontId="23" fillId="0" borderId="0"/>
    <xf numFmtId="0" fontId="25" fillId="0" borderId="0"/>
    <xf numFmtId="0" fontId="26" fillId="0" borderId="0"/>
    <xf numFmtId="0" fontId="27" fillId="0" borderId="0">
      <alignment horizontal="center"/>
    </xf>
    <xf numFmtId="0" fontId="28" fillId="0" borderId="7">
      <alignment horizontal="center"/>
    </xf>
    <xf numFmtId="0" fontId="29" fillId="0" borderId="0">
      <alignment horizontal="right"/>
    </xf>
    <xf numFmtId="0" fontId="27" fillId="0" borderId="0"/>
    <xf numFmtId="0" fontId="30" fillId="0" borderId="0"/>
    <xf numFmtId="0" fontId="30" fillId="0" borderId="8"/>
    <xf numFmtId="0" fontId="28" fillId="0" borderId="9">
      <alignment horizontal="center"/>
    </xf>
    <xf numFmtId="0" fontId="29" fillId="0" borderId="10">
      <alignment horizontal="right"/>
    </xf>
    <xf numFmtId="0" fontId="28" fillId="0" borderId="0"/>
    <xf numFmtId="0" fontId="28" fillId="0" borderId="11">
      <alignment horizontal="right"/>
    </xf>
    <xf numFmtId="49" fontId="28" fillId="0" borderId="12">
      <alignment horizontal="center"/>
    </xf>
    <xf numFmtId="0" fontId="29" fillId="0" borderId="13">
      <alignment horizontal="right"/>
    </xf>
    <xf numFmtId="0" fontId="31" fillId="0" borderId="0"/>
    <xf numFmtId="166" fontId="28" fillId="0" borderId="14">
      <alignment horizontal="center"/>
    </xf>
    <xf numFmtId="0" fontId="28" fillId="0" borderId="0">
      <alignment horizontal="left"/>
    </xf>
    <xf numFmtId="49" fontId="28" fillId="0" borderId="0"/>
    <xf numFmtId="49" fontId="28" fillId="0" borderId="11">
      <alignment horizontal="right" vertical="center"/>
    </xf>
    <xf numFmtId="49" fontId="28" fillId="0" borderId="14">
      <alignment horizontal="center" vertical="center"/>
    </xf>
    <xf numFmtId="0" fontId="28" fillId="0" borderId="7">
      <alignment horizontal="left" wrapText="1"/>
    </xf>
    <xf numFmtId="49" fontId="28" fillId="0" borderId="14">
      <alignment horizontal="center"/>
    </xf>
    <xf numFmtId="0" fontId="28" fillId="0" borderId="15">
      <alignment horizontal="left" wrapText="1"/>
    </xf>
    <xf numFmtId="49" fontId="28" fillId="0" borderId="11">
      <alignment horizontal="right"/>
    </xf>
    <xf numFmtId="0" fontId="28" fillId="0" borderId="16">
      <alignment horizontal="left"/>
    </xf>
    <xf numFmtId="49" fontId="28" fillId="0" borderId="16"/>
    <xf numFmtId="49" fontId="28" fillId="0" borderId="11"/>
    <xf numFmtId="49" fontId="28" fillId="0" borderId="17">
      <alignment horizontal="center"/>
    </xf>
    <xf numFmtId="0" fontId="27" fillId="0" borderId="7">
      <alignment horizontal="center"/>
    </xf>
    <xf numFmtId="0" fontId="28" fillId="0" borderId="18">
      <alignment horizontal="center" vertical="top" wrapText="1"/>
    </xf>
    <xf numFmtId="49" fontId="28" fillId="0" borderId="18">
      <alignment horizontal="center" vertical="top" wrapText="1"/>
    </xf>
    <xf numFmtId="0" fontId="26" fillId="0" borderId="19"/>
    <xf numFmtId="0" fontId="26" fillId="0" borderId="10"/>
    <xf numFmtId="0" fontId="28" fillId="0" borderId="18">
      <alignment horizontal="center" vertical="center"/>
    </xf>
    <xf numFmtId="0" fontId="28" fillId="0" borderId="9">
      <alignment horizontal="center" vertical="center"/>
    </xf>
    <xf numFmtId="49" fontId="28" fillId="0" borderId="9">
      <alignment horizontal="center" vertical="center"/>
    </xf>
    <xf numFmtId="0" fontId="28" fillId="0" borderId="20">
      <alignment horizontal="left" wrapText="1"/>
    </xf>
    <xf numFmtId="49" fontId="28" fillId="0" borderId="21">
      <alignment horizontal="center" wrapText="1"/>
    </xf>
    <xf numFmtId="49" fontId="28" fillId="0" borderId="22">
      <alignment horizontal="center"/>
    </xf>
    <xf numFmtId="4" fontId="28" fillId="0" borderId="22">
      <alignment horizontal="right" shrinkToFit="1"/>
    </xf>
    <xf numFmtId="0" fontId="28" fillId="0" borderId="23">
      <alignment horizontal="left" wrapText="1"/>
    </xf>
    <xf numFmtId="49" fontId="28" fillId="0" borderId="24">
      <alignment horizontal="center" shrinkToFit="1"/>
    </xf>
    <xf numFmtId="49" fontId="28" fillId="0" borderId="25">
      <alignment horizontal="center"/>
    </xf>
    <xf numFmtId="4" fontId="28" fillId="0" borderId="25">
      <alignment horizontal="right" shrinkToFit="1"/>
    </xf>
    <xf numFmtId="0" fontId="28" fillId="0" borderId="26">
      <alignment horizontal="left" wrapText="1" indent="2"/>
    </xf>
    <xf numFmtId="49" fontId="28" fillId="0" borderId="27">
      <alignment horizontal="center" shrinkToFit="1"/>
    </xf>
    <xf numFmtId="49" fontId="28" fillId="0" borderId="28">
      <alignment horizontal="center"/>
    </xf>
    <xf numFmtId="4" fontId="28" fillId="0" borderId="28">
      <alignment horizontal="right" shrinkToFit="1"/>
    </xf>
    <xf numFmtId="49" fontId="28" fillId="0" borderId="0">
      <alignment horizontal="right"/>
    </xf>
    <xf numFmtId="0" fontId="27" fillId="0" borderId="10">
      <alignment horizontal="center"/>
    </xf>
    <xf numFmtId="0" fontId="28" fillId="0" borderId="9">
      <alignment horizontal="center" vertical="center" shrinkToFit="1"/>
    </xf>
    <xf numFmtId="49" fontId="28" fillId="0" borderId="9">
      <alignment horizontal="center" vertical="center" shrinkToFit="1"/>
    </xf>
    <xf numFmtId="49" fontId="26" fillId="0" borderId="10"/>
    <xf numFmtId="0" fontId="28" fillId="0" borderId="21">
      <alignment horizontal="center" shrinkToFit="1"/>
    </xf>
    <xf numFmtId="4" fontId="28" fillId="0" borderId="29">
      <alignment horizontal="right" shrinkToFit="1"/>
    </xf>
    <xf numFmtId="49" fontId="26" fillId="0" borderId="13"/>
    <xf numFmtId="0" fontId="28" fillId="0" borderId="24">
      <alignment horizontal="center" shrinkToFit="1"/>
    </xf>
    <xf numFmtId="167" fontId="28" fillId="0" borderId="25">
      <alignment horizontal="right" shrinkToFit="1"/>
    </xf>
    <xf numFmtId="167" fontId="28" fillId="0" borderId="30">
      <alignment horizontal="right" shrinkToFit="1"/>
    </xf>
    <xf numFmtId="0" fontId="28" fillId="0" borderId="31">
      <alignment horizontal="left" wrapText="1"/>
    </xf>
    <xf numFmtId="49" fontId="28" fillId="0" borderId="27">
      <alignment horizontal="center" wrapText="1"/>
    </xf>
    <xf numFmtId="49" fontId="28" fillId="0" borderId="28">
      <alignment horizontal="center" wrapText="1"/>
    </xf>
    <xf numFmtId="4" fontId="28" fillId="0" borderId="28">
      <alignment horizontal="right" wrapText="1"/>
    </xf>
    <xf numFmtId="4" fontId="28" fillId="0" borderId="26">
      <alignment horizontal="right" wrapText="1"/>
    </xf>
    <xf numFmtId="0" fontId="26" fillId="0" borderId="13">
      <alignment wrapText="1"/>
    </xf>
    <xf numFmtId="0" fontId="28" fillId="0" borderId="32">
      <alignment horizontal="left" wrapText="1"/>
    </xf>
    <xf numFmtId="49" fontId="28" fillId="0" borderId="33">
      <alignment horizontal="center" shrinkToFit="1"/>
    </xf>
    <xf numFmtId="49" fontId="28" fillId="0" borderId="34">
      <alignment horizontal="center"/>
    </xf>
    <xf numFmtId="4" fontId="28" fillId="0" borderId="34">
      <alignment horizontal="right" shrinkToFit="1"/>
    </xf>
    <xf numFmtId="49" fontId="28" fillId="0" borderId="35">
      <alignment horizontal="center"/>
    </xf>
    <xf numFmtId="0" fontId="26" fillId="0" borderId="13"/>
    <xf numFmtId="0" fontId="31" fillId="0" borderId="16"/>
    <xf numFmtId="0" fontId="31" fillId="0" borderId="36"/>
    <xf numFmtId="0" fontId="28" fillId="0" borderId="0">
      <alignment wrapText="1"/>
    </xf>
    <xf numFmtId="49" fontId="28" fillId="0" borderId="0">
      <alignment wrapText="1"/>
    </xf>
    <xf numFmtId="49" fontId="28" fillId="0" borderId="0">
      <alignment horizontal="center"/>
    </xf>
    <xf numFmtId="49" fontId="32" fillId="0" borderId="0"/>
    <xf numFmtId="0" fontId="28" fillId="0" borderId="7">
      <alignment horizontal="left"/>
    </xf>
    <xf numFmtId="49" fontId="28" fillId="0" borderId="7">
      <alignment horizontal="left"/>
    </xf>
    <xf numFmtId="0" fontId="28" fillId="0" borderId="7">
      <alignment horizontal="center" shrinkToFit="1"/>
    </xf>
    <xf numFmtId="49" fontId="28" fillId="0" borderId="7">
      <alignment horizontal="center" vertical="center" shrinkToFit="1"/>
    </xf>
    <xf numFmtId="49" fontId="26" fillId="0" borderId="7">
      <alignment shrinkToFit="1"/>
    </xf>
    <xf numFmtId="49" fontId="28" fillId="0" borderId="7">
      <alignment horizontal="right"/>
    </xf>
    <xf numFmtId="0" fontId="28" fillId="0" borderId="21">
      <alignment horizontal="center" vertical="center" shrinkToFit="1"/>
    </xf>
    <xf numFmtId="49" fontId="28" fillId="0" borderId="22">
      <alignment horizontal="center" vertical="center"/>
    </xf>
    <xf numFmtId="0" fontId="28" fillId="0" borderId="20">
      <alignment horizontal="left" wrapText="1" indent="2"/>
    </xf>
    <xf numFmtId="0" fontId="28" fillId="0" borderId="37">
      <alignment horizontal="center" vertical="center" shrinkToFit="1"/>
    </xf>
    <xf numFmtId="49" fontId="28" fillId="0" borderId="18">
      <alignment horizontal="center" vertical="center"/>
    </xf>
    <xf numFmtId="167" fontId="28" fillId="0" borderId="18">
      <alignment horizontal="right" vertical="center" shrinkToFit="1"/>
    </xf>
    <xf numFmtId="167" fontId="28" fillId="0" borderId="32">
      <alignment horizontal="right" vertical="center" shrinkToFit="1"/>
    </xf>
    <xf numFmtId="0" fontId="28" fillId="0" borderId="38">
      <alignment horizontal="left" wrapText="1"/>
    </xf>
    <xf numFmtId="4" fontId="28" fillId="0" borderId="18">
      <alignment horizontal="right" shrinkToFit="1"/>
    </xf>
    <xf numFmtId="4" fontId="28" fillId="0" borderId="32">
      <alignment horizontal="right" shrinkToFit="1"/>
    </xf>
    <xf numFmtId="0" fontId="28" fillId="0" borderId="23">
      <alignment horizontal="left" wrapText="1" indent="2"/>
    </xf>
    <xf numFmtId="0" fontId="33" fillId="0" borderId="32">
      <alignment wrapText="1"/>
    </xf>
    <xf numFmtId="0" fontId="33" fillId="0" borderId="32"/>
    <xf numFmtId="0" fontId="33" fillId="4" borderId="32">
      <alignment wrapText="1"/>
    </xf>
    <xf numFmtId="0" fontId="28" fillId="4" borderId="31">
      <alignment horizontal="left" wrapText="1"/>
    </xf>
    <xf numFmtId="49" fontId="28" fillId="0" borderId="32">
      <alignment horizontal="center" shrinkToFit="1"/>
    </xf>
    <xf numFmtId="49" fontId="28" fillId="0" borderId="18">
      <alignment horizontal="center" vertical="center" shrinkToFit="1"/>
    </xf>
    <xf numFmtId="0" fontId="26" fillId="0" borderId="16">
      <alignment horizontal="left"/>
    </xf>
    <xf numFmtId="0" fontId="26" fillId="0" borderId="36">
      <alignment horizontal="left" wrapText="1"/>
    </xf>
    <xf numFmtId="0" fontId="26" fillId="0" borderId="36">
      <alignment horizontal="left"/>
    </xf>
    <xf numFmtId="0" fontId="28" fillId="0" borderId="36"/>
    <xf numFmtId="49" fontId="26" fillId="0" borderId="36"/>
    <xf numFmtId="0" fontId="26" fillId="0" borderId="0">
      <alignment horizontal="left"/>
    </xf>
    <xf numFmtId="0" fontId="26" fillId="0" borderId="0">
      <alignment horizontal="left" wrapText="1"/>
    </xf>
    <xf numFmtId="49" fontId="26" fillId="0" borderId="0"/>
    <xf numFmtId="0" fontId="28" fillId="0" borderId="0">
      <alignment horizontal="center" wrapText="1"/>
    </xf>
    <xf numFmtId="0" fontId="28" fillId="0" borderId="7">
      <alignment horizontal="center" wrapText="1"/>
    </xf>
    <xf numFmtId="0" fontId="34" fillId="0" borderId="0">
      <alignment horizontal="center"/>
    </xf>
    <xf numFmtId="0" fontId="34" fillId="0" borderId="16">
      <alignment horizontal="center"/>
    </xf>
    <xf numFmtId="0" fontId="26" fillId="0" borderId="0">
      <alignment horizontal="center"/>
    </xf>
    <xf numFmtId="0" fontId="32" fillId="0" borderId="0">
      <alignment horizontal="left"/>
    </xf>
    <xf numFmtId="49" fontId="28" fillId="0" borderId="0">
      <alignment horizontal="left"/>
    </xf>
    <xf numFmtId="49" fontId="28" fillId="0" borderId="0">
      <alignment horizontal="center" wrapText="1"/>
    </xf>
    <xf numFmtId="0" fontId="28" fillId="0" borderId="0">
      <alignment horizontal="center"/>
    </xf>
    <xf numFmtId="0" fontId="33" fillId="0" borderId="0"/>
    <xf numFmtId="0" fontId="31" fillId="0" borderId="7"/>
    <xf numFmtId="0" fontId="26" fillId="0" borderId="7"/>
    <xf numFmtId="0" fontId="26" fillId="0" borderId="18">
      <alignment horizontal="left" wrapText="1"/>
    </xf>
    <xf numFmtId="0" fontId="26" fillId="0" borderId="16"/>
    <xf numFmtId="0" fontId="25" fillId="0" borderId="0"/>
    <xf numFmtId="0" fontId="25" fillId="0" borderId="0"/>
    <xf numFmtId="0" fontId="25" fillId="0" borderId="0"/>
    <xf numFmtId="0" fontId="31" fillId="0" borderId="0"/>
    <xf numFmtId="0" fontId="31" fillId="0" borderId="0"/>
    <xf numFmtId="0" fontId="35" fillId="5" borderId="0"/>
    <xf numFmtId="0" fontId="31" fillId="0" borderId="0"/>
    <xf numFmtId="0" fontId="26" fillId="0" borderId="18">
      <alignment horizontal="left"/>
    </xf>
    <xf numFmtId="0" fontId="37" fillId="0" borderId="0"/>
    <xf numFmtId="0" fontId="44" fillId="0" borderId="0"/>
    <xf numFmtId="0" fontId="46" fillId="0" borderId="0"/>
    <xf numFmtId="0" fontId="45" fillId="0" borderId="0"/>
    <xf numFmtId="0" fontId="47" fillId="0" borderId="0"/>
    <xf numFmtId="0" fontId="50" fillId="0" borderId="0"/>
  </cellStyleXfs>
  <cellXfs count="155">
    <xf numFmtId="0" fontId="0" fillId="0" borderId="0" xfId="0"/>
    <xf numFmtId="0" fontId="5" fillId="0" borderId="0" xfId="0" applyFont="1"/>
    <xf numFmtId="0" fontId="7" fillId="0" borderId="0" xfId="0" applyFont="1"/>
    <xf numFmtId="0" fontId="7" fillId="0" borderId="0" xfId="0" applyFont="1" applyAlignment="1">
      <alignment horizontal="center"/>
    </xf>
    <xf numFmtId="0" fontId="2" fillId="0" borderId="0" xfId="0" applyFont="1"/>
    <xf numFmtId="0" fontId="2" fillId="0" borderId="0" xfId="0" applyFont="1" applyAlignment="1">
      <alignment vertical="center"/>
    </xf>
    <xf numFmtId="0" fontId="6" fillId="0" borderId="0" xfId="0" applyFont="1" applyAlignment="1">
      <alignment horizontal="center"/>
    </xf>
    <xf numFmtId="0" fontId="7" fillId="0" borderId="0" xfId="0" applyFont="1" applyAlignment="1">
      <alignment vertical="center"/>
    </xf>
    <xf numFmtId="4" fontId="7" fillId="0" borderId="0" xfId="0" applyNumberFormat="1" applyFont="1"/>
    <xf numFmtId="4" fontId="7" fillId="0" borderId="0" xfId="0" applyNumberFormat="1" applyFont="1" applyAlignment="1">
      <alignment horizontal="center"/>
    </xf>
    <xf numFmtId="4" fontId="8" fillId="0" borderId="0" xfId="0" applyNumberFormat="1" applyFont="1"/>
    <xf numFmtId="0" fontId="8" fillId="0" borderId="0" xfId="0" applyFont="1"/>
    <xf numFmtId="0" fontId="7" fillId="0" borderId="0" xfId="0" applyFont="1" applyAlignment="1">
      <alignment horizontal="left"/>
    </xf>
    <xf numFmtId="0" fontId="7" fillId="0" borderId="2" xfId="0" applyFont="1" applyBorder="1"/>
    <xf numFmtId="0" fontId="7" fillId="0" borderId="3" xfId="0" applyFont="1" applyBorder="1"/>
    <xf numFmtId="0" fontId="8"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horizontal="center"/>
    </xf>
    <xf numFmtId="0" fontId="7" fillId="0" borderId="0" xfId="0" applyFont="1" applyAlignment="1">
      <alignment horizontal="left" vertical="center"/>
    </xf>
    <xf numFmtId="4" fontId="8" fillId="0" borderId="0" xfId="0" applyNumberFormat="1" applyFont="1" applyAlignment="1">
      <alignment horizontal="center"/>
    </xf>
    <xf numFmtId="0" fontId="8" fillId="2" borderId="1" xfId="0" applyFont="1" applyFill="1" applyBorder="1" applyAlignment="1">
      <alignment vertical="center" wrapText="1"/>
    </xf>
    <xf numFmtId="0" fontId="10" fillId="0" borderId="0" xfId="0" applyFont="1"/>
    <xf numFmtId="4" fontId="7" fillId="0" borderId="0" xfId="0" applyNumberFormat="1" applyFont="1" applyAlignment="1">
      <alignment horizontal="left"/>
    </xf>
    <xf numFmtId="0" fontId="8" fillId="2" borderId="1" xfId="0" applyFont="1" applyFill="1" applyBorder="1" applyAlignment="1">
      <alignment vertical="center"/>
    </xf>
    <xf numFmtId="0" fontId="7" fillId="3" borderId="0" xfId="0" applyFont="1" applyFill="1"/>
    <xf numFmtId="0" fontId="8" fillId="3" borderId="1" xfId="0" applyFont="1" applyFill="1" applyBorder="1" applyAlignment="1">
      <alignment horizontal="center" vertical="center" wrapText="1"/>
    </xf>
    <xf numFmtId="165" fontId="0" fillId="0" borderId="0" xfId="0" applyNumberFormat="1"/>
    <xf numFmtId="0" fontId="7"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2" fillId="2" borderId="1" xfId="0" applyFont="1" applyFill="1" applyBorder="1" applyAlignment="1">
      <alignment vertical="center"/>
    </xf>
    <xf numFmtId="0" fontId="11" fillId="0" borderId="1" xfId="0" applyFont="1" applyBorder="1" applyAlignment="1">
      <alignment vertical="center"/>
    </xf>
    <xf numFmtId="165" fontId="12" fillId="2" borderId="1" xfId="0" applyNumberFormat="1" applyFont="1" applyFill="1" applyBorder="1" applyAlignment="1">
      <alignment horizontal="center" vertical="center"/>
    </xf>
    <xf numFmtId="165" fontId="12" fillId="2" borderId="1" xfId="0" applyNumberFormat="1" applyFont="1" applyFill="1" applyBorder="1" applyAlignment="1">
      <alignment horizontal="left" vertical="center"/>
    </xf>
    <xf numFmtId="0" fontId="6" fillId="3" borderId="1" xfId="0" applyFont="1" applyFill="1" applyBorder="1" applyAlignment="1">
      <alignment horizontal="left" vertical="center" wrapText="1"/>
    </xf>
    <xf numFmtId="0" fontId="9"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0" borderId="1" xfId="0" applyFont="1" applyBorder="1" applyAlignment="1">
      <alignment horizontal="center" vertical="center"/>
    </xf>
    <xf numFmtId="164" fontId="8" fillId="2" borderId="1"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4" fillId="0" borderId="1" xfId="0" applyFont="1" applyBorder="1" applyAlignment="1">
      <alignment horizontal="justify" vertical="top" wrapText="1"/>
    </xf>
    <xf numFmtId="0" fontId="17" fillId="0" borderId="1" xfId="0" applyFont="1" applyBorder="1" applyAlignment="1">
      <alignment horizontal="center" vertical="top" wrapText="1"/>
    </xf>
    <xf numFmtId="0" fontId="15" fillId="0" borderId="1" xfId="0" applyFont="1" applyBorder="1" applyAlignment="1">
      <alignment horizontal="center" vertical="top" wrapText="1"/>
    </xf>
    <xf numFmtId="0" fontId="15" fillId="0" borderId="1" xfId="0" applyFont="1" applyBorder="1" applyAlignment="1">
      <alignment horizontal="justify" vertical="top" wrapText="1"/>
    </xf>
    <xf numFmtId="0" fontId="17" fillId="0" borderId="1" xfId="0" applyFont="1" applyBorder="1" applyAlignment="1">
      <alignment horizontal="justify" vertical="top" wrapText="1"/>
    </xf>
    <xf numFmtId="0" fontId="16" fillId="0" borderId="1" xfId="0" applyFont="1" applyBorder="1" applyAlignment="1">
      <alignment horizontal="justify" vertical="top" wrapText="1"/>
    </xf>
    <xf numFmtId="0" fontId="18" fillId="0" borderId="1" xfId="0" applyFont="1" applyBorder="1" applyAlignment="1">
      <alignment horizontal="left" vertical="top" wrapText="1" indent="2"/>
    </xf>
    <xf numFmtId="0" fontId="19" fillId="0" borderId="1" xfId="0" applyFont="1" applyBorder="1" applyAlignment="1">
      <alignment horizontal="left" vertical="top" wrapText="1" indent="2"/>
    </xf>
    <xf numFmtId="0" fontId="21" fillId="0" borderId="0" xfId="0" applyFont="1" applyAlignment="1">
      <alignment horizontal="left" vertical="center"/>
    </xf>
    <xf numFmtId="0" fontId="21" fillId="0" borderId="0" xfId="0" applyFont="1" applyAlignment="1">
      <alignment vertical="center"/>
    </xf>
    <xf numFmtId="0" fontId="20" fillId="0" borderId="0" xfId="0" applyFont="1"/>
    <xf numFmtId="164" fontId="12" fillId="2" borderId="1" xfId="0" applyNumberFormat="1" applyFont="1" applyFill="1" applyBorder="1" applyAlignment="1">
      <alignment horizontal="left" vertical="center"/>
    </xf>
    <xf numFmtId="0" fontId="22" fillId="0" borderId="0" xfId="0" applyFont="1" applyAlignment="1">
      <alignment horizontal="left" vertical="center"/>
    </xf>
    <xf numFmtId="4" fontId="20" fillId="0" borderId="0" xfId="0" applyNumberFormat="1" applyFont="1"/>
    <xf numFmtId="0" fontId="7" fillId="0" borderId="0" xfId="0" applyFont="1" applyAlignment="1">
      <alignment horizontal="center" vertical="center"/>
    </xf>
    <xf numFmtId="0" fontId="8" fillId="0" borderId="0" xfId="0" applyFont="1" applyAlignment="1">
      <alignment vertical="center"/>
    </xf>
    <xf numFmtId="4" fontId="7" fillId="0" borderId="0" xfId="0" applyNumberFormat="1" applyFont="1" applyAlignment="1">
      <alignment vertical="center"/>
    </xf>
    <xf numFmtId="4" fontId="7" fillId="0" borderId="0" xfId="0" applyNumberFormat="1" applyFont="1" applyAlignment="1">
      <alignment horizontal="center" vertical="center"/>
    </xf>
    <xf numFmtId="4" fontId="8" fillId="0" borderId="0" xfId="0" applyNumberFormat="1" applyFont="1" applyAlignment="1">
      <alignment vertical="center"/>
    </xf>
    <xf numFmtId="0" fontId="11" fillId="0" borderId="1" xfId="0" applyFont="1" applyBorder="1" applyAlignment="1">
      <alignment horizontal="center" vertical="center" wrapText="1"/>
    </xf>
    <xf numFmtId="0" fontId="24" fillId="0" borderId="1" xfId="0" applyFont="1" applyBorder="1" applyAlignment="1">
      <alignment vertical="center"/>
    </xf>
    <xf numFmtId="0" fontId="12" fillId="2" borderId="1" xfId="0" applyFont="1" applyFill="1" applyBorder="1" applyAlignment="1">
      <alignment horizontal="center" vertical="center"/>
    </xf>
    <xf numFmtId="165" fontId="11" fillId="0" borderId="1" xfId="0" applyNumberFormat="1" applyFont="1" applyBorder="1" applyAlignment="1">
      <alignment horizontal="center" vertical="center"/>
    </xf>
    <xf numFmtId="0" fontId="36" fillId="0" borderId="0" xfId="0" applyFont="1"/>
    <xf numFmtId="165" fontId="11" fillId="2" borderId="1" xfId="0" applyNumberFormat="1" applyFont="1" applyFill="1" applyBorder="1" applyAlignment="1">
      <alignment horizontal="center" vertical="center"/>
    </xf>
    <xf numFmtId="165" fontId="38" fillId="2" borderId="1" xfId="0" applyNumberFormat="1" applyFont="1" applyFill="1" applyBorder="1" applyAlignment="1">
      <alignment horizontal="center" vertical="center" wrapText="1"/>
    </xf>
    <xf numFmtId="0" fontId="11" fillId="0" borderId="1" xfId="0" applyFont="1" applyBorder="1" applyAlignment="1">
      <alignment horizontal="left" vertical="center"/>
    </xf>
    <xf numFmtId="165" fontId="12" fillId="0" borderId="1" xfId="0" applyNumberFormat="1" applyFont="1" applyBorder="1" applyAlignment="1">
      <alignment horizontal="center" vertical="center"/>
    </xf>
    <xf numFmtId="165" fontId="8" fillId="3" borderId="1" xfId="0" applyNumberFormat="1" applyFont="1" applyFill="1" applyBorder="1" applyAlignment="1">
      <alignment horizontal="center" vertical="center" wrapText="1"/>
    </xf>
    <xf numFmtId="165" fontId="11" fillId="0" borderId="1" xfId="0" applyNumberFormat="1" applyFont="1" applyBorder="1" applyAlignment="1">
      <alignment horizontal="left" vertical="center"/>
    </xf>
    <xf numFmtId="0" fontId="11" fillId="0" borderId="1" xfId="0" quotePrefix="1" applyFont="1" applyBorder="1" applyAlignment="1">
      <alignment horizontal="left" vertical="center"/>
    </xf>
    <xf numFmtId="165" fontId="8" fillId="0" borderId="1" xfId="0" applyNumberFormat="1" applyFont="1" applyBorder="1" applyAlignment="1">
      <alignment horizontal="center" vertical="center" wrapText="1"/>
    </xf>
    <xf numFmtId="0" fontId="41" fillId="0" borderId="1" xfId="0" applyFont="1" applyBorder="1" applyAlignment="1">
      <alignment vertical="center"/>
    </xf>
    <xf numFmtId="165" fontId="43" fillId="3" borderId="1" xfId="0" applyNumberFormat="1" applyFont="1" applyFill="1" applyBorder="1" applyAlignment="1">
      <alignment horizontal="center" vertical="center" wrapText="1"/>
    </xf>
    <xf numFmtId="0" fontId="31" fillId="0" borderId="0" xfId="0" applyFont="1"/>
    <xf numFmtId="165" fontId="40" fillId="0" borderId="1" xfId="0" applyNumberFormat="1" applyFont="1" applyBorder="1" applyAlignment="1">
      <alignment horizontal="center" vertical="center" wrapText="1"/>
    </xf>
    <xf numFmtId="165" fontId="40" fillId="3" borderId="1" xfId="0" applyNumberFormat="1" applyFont="1" applyFill="1" applyBorder="1" applyAlignment="1">
      <alignment horizontal="center" vertical="center" wrapText="1"/>
    </xf>
    <xf numFmtId="165" fontId="48" fillId="0" borderId="1" xfId="0" applyNumberFormat="1" applyFont="1" applyBorder="1" applyAlignment="1">
      <alignment horizontal="left" vertical="center"/>
    </xf>
    <xf numFmtId="0" fontId="8" fillId="0" borderId="0" xfId="0" applyFont="1" applyAlignment="1">
      <alignment horizontal="left"/>
    </xf>
    <xf numFmtId="4" fontId="8" fillId="0" borderId="0" xfId="0" applyNumberFormat="1" applyFont="1" applyAlignment="1">
      <alignment horizontal="left"/>
    </xf>
    <xf numFmtId="0" fontId="12" fillId="2" borderId="1" xfId="0" applyFont="1" applyFill="1" applyBorder="1" applyAlignment="1">
      <alignment horizontal="left" vertical="center"/>
    </xf>
    <xf numFmtId="0" fontId="11" fillId="2" borderId="1" xfId="0" applyFont="1" applyFill="1" applyBorder="1" applyAlignment="1">
      <alignment horizontal="left" vertical="center"/>
    </xf>
    <xf numFmtId="165" fontId="11" fillId="2" borderId="1" xfId="0" applyNumberFormat="1" applyFont="1" applyFill="1" applyBorder="1" applyAlignment="1">
      <alignment horizontal="left" vertical="center"/>
    </xf>
    <xf numFmtId="0" fontId="11" fillId="0" borderId="1" xfId="1" applyFont="1" applyFill="1" applyBorder="1" applyAlignment="1">
      <alignment horizontal="left" vertical="center"/>
    </xf>
    <xf numFmtId="0" fontId="10" fillId="0" borderId="0" xfId="0" applyFont="1" applyAlignment="1">
      <alignment horizontal="left" vertical="center"/>
    </xf>
    <xf numFmtId="2" fontId="12" fillId="0" borderId="1" xfId="0" applyNumberFormat="1" applyFont="1" applyBorder="1" applyAlignment="1">
      <alignment horizontal="center" vertical="center"/>
    </xf>
    <xf numFmtId="2" fontId="11" fillId="2" borderId="1" xfId="0" applyNumberFormat="1" applyFont="1" applyFill="1" applyBorder="1" applyAlignment="1">
      <alignment horizontal="center" vertical="center"/>
    </xf>
    <xf numFmtId="0" fontId="11" fillId="3"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13" fillId="0" borderId="1" xfId="0" applyFont="1" applyBorder="1" applyAlignment="1">
      <alignment horizontal="left" vertical="center"/>
    </xf>
    <xf numFmtId="0" fontId="11" fillId="2" borderId="1" xfId="0" applyFont="1" applyFill="1" applyBorder="1" applyAlignment="1">
      <alignment vertical="center"/>
    </xf>
    <xf numFmtId="14" fontId="11" fillId="0" borderId="1" xfId="0" applyNumberFormat="1" applyFont="1" applyBorder="1" applyAlignment="1">
      <alignment horizontal="left" vertical="center"/>
    </xf>
    <xf numFmtId="4" fontId="7" fillId="0" borderId="0" xfId="0" applyNumberFormat="1" applyFont="1" applyAlignment="1">
      <alignment horizontal="left" vertical="center"/>
    </xf>
    <xf numFmtId="164" fontId="11" fillId="0" borderId="1" xfId="0" applyNumberFormat="1" applyFont="1" applyBorder="1" applyAlignment="1">
      <alignment vertical="center"/>
    </xf>
    <xf numFmtId="0" fontId="48" fillId="0" borderId="0" xfId="0" applyFont="1" applyAlignment="1">
      <alignment horizontal="left" vertical="center"/>
    </xf>
    <xf numFmtId="165" fontId="11" fillId="3" borderId="1" xfId="0" applyNumberFormat="1" applyFont="1" applyFill="1" applyBorder="1" applyAlignment="1">
      <alignment horizontal="left" vertical="center"/>
    </xf>
    <xf numFmtId="0" fontId="49" fillId="0" borderId="0" xfId="0" applyFont="1" applyAlignment="1">
      <alignment horizontal="left" vertical="center"/>
    </xf>
    <xf numFmtId="0" fontId="6" fillId="0" borderId="0" xfId="0" applyFont="1" applyAlignment="1">
      <alignment horizontal="center" vertical="center"/>
    </xf>
    <xf numFmtId="2" fontId="12" fillId="2" borderId="1" xfId="0" applyNumberFormat="1" applyFont="1" applyFill="1" applyBorder="1" applyAlignment="1">
      <alignment horizontal="center" vertical="center"/>
    </xf>
    <xf numFmtId="2" fontId="8" fillId="3" borderId="1" xfId="0" applyNumberFormat="1" applyFont="1" applyFill="1" applyBorder="1" applyAlignment="1">
      <alignment horizontal="center" vertical="center" wrapText="1"/>
    </xf>
    <xf numFmtId="2" fontId="7" fillId="0" borderId="1" xfId="0" applyNumberFormat="1" applyFont="1" applyBorder="1" applyAlignment="1">
      <alignment horizontal="center" vertical="center" wrapText="1"/>
    </xf>
    <xf numFmtId="2" fontId="7" fillId="0" borderId="1" xfId="2" applyNumberFormat="1" applyFont="1" applyBorder="1" applyAlignment="1">
      <alignment horizontal="center" vertical="center"/>
    </xf>
    <xf numFmtId="2" fontId="8" fillId="0" borderId="1" xfId="0" applyNumberFormat="1" applyFont="1" applyBorder="1" applyAlignment="1">
      <alignment horizontal="center" vertical="center" wrapText="1"/>
    </xf>
    <xf numFmtId="2" fontId="43" fillId="3" borderId="1" xfId="0" applyNumberFormat="1" applyFont="1" applyFill="1" applyBorder="1" applyAlignment="1">
      <alignment horizontal="center" vertical="center" wrapText="1"/>
    </xf>
    <xf numFmtId="2" fontId="42" fillId="0" borderId="1" xfId="0" applyNumberFormat="1" applyFont="1" applyBorder="1" applyAlignment="1">
      <alignment horizontal="center" vertical="center" wrapText="1"/>
    </xf>
    <xf numFmtId="2" fontId="42" fillId="0" borderId="1" xfId="2" applyNumberFormat="1" applyFont="1" applyBorder="1" applyAlignment="1">
      <alignment horizontal="center" vertical="center"/>
    </xf>
    <xf numFmtId="2" fontId="40" fillId="0" borderId="1" xfId="0" applyNumberFormat="1" applyFont="1" applyBorder="1" applyAlignment="1">
      <alignment horizontal="center" vertical="center" wrapText="1"/>
    </xf>
    <xf numFmtId="2" fontId="2" fillId="0" borderId="1" xfId="0" applyNumberFormat="1" applyFont="1" applyBorder="1" applyAlignment="1">
      <alignment horizontal="center" vertical="center" wrapText="1"/>
    </xf>
    <xf numFmtId="2" fontId="2" fillId="0" borderId="1" xfId="2" applyNumberFormat="1" applyFont="1" applyBorder="1" applyAlignment="1">
      <alignment horizontal="center" vertical="center"/>
    </xf>
    <xf numFmtId="2" fontId="39" fillId="2" borderId="1" xfId="0" applyNumberFormat="1" applyFont="1" applyFill="1" applyBorder="1" applyAlignment="1">
      <alignment horizontal="center" vertical="center" wrapText="1"/>
    </xf>
    <xf numFmtId="2" fontId="40" fillId="3" borderId="1" xfId="0" applyNumberFormat="1" applyFont="1" applyFill="1" applyBorder="1" applyAlignment="1">
      <alignment horizontal="center" vertical="center" wrapText="1"/>
    </xf>
    <xf numFmtId="2" fontId="7" fillId="3" borderId="1" xfId="0" applyNumberFormat="1" applyFont="1" applyFill="1" applyBorder="1" applyAlignment="1">
      <alignment horizontal="center" vertical="center" wrapText="1"/>
    </xf>
    <xf numFmtId="0" fontId="40" fillId="0" borderId="1" xfId="0" applyFont="1" applyBorder="1" applyAlignment="1">
      <alignment horizontal="left" vertical="center"/>
    </xf>
    <xf numFmtId="0" fontId="8" fillId="0" borderId="1" xfId="139" applyFont="1" applyBorder="1" applyAlignment="1">
      <alignment vertical="center"/>
    </xf>
    <xf numFmtId="0" fontId="11" fillId="0" borderId="0" xfId="0" applyFont="1" applyAlignment="1">
      <alignment horizontal="left" vertical="center"/>
    </xf>
    <xf numFmtId="165" fontId="13" fillId="0" borderId="1" xfId="0" applyNumberFormat="1" applyFont="1" applyBorder="1" applyAlignment="1">
      <alignment horizontal="left"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11" fillId="3" borderId="1" xfId="0" applyFont="1" applyFill="1" applyBorder="1" applyAlignment="1">
      <alignment horizontal="left" vertical="center"/>
    </xf>
    <xf numFmtId="165" fontId="12" fillId="3" borderId="1" xfId="0" applyNumberFormat="1" applyFont="1" applyFill="1" applyBorder="1" applyAlignment="1">
      <alignment horizontal="center" vertical="center"/>
    </xf>
    <xf numFmtId="165" fontId="11" fillId="3" borderId="1" xfId="0" applyNumberFormat="1" applyFont="1" applyFill="1" applyBorder="1" applyAlignment="1">
      <alignment horizontal="center" vertical="center"/>
    </xf>
    <xf numFmtId="0" fontId="51" fillId="0" borderId="0" xfId="0" applyFont="1" applyAlignment="1">
      <alignment vertical="center"/>
    </xf>
    <xf numFmtId="164" fontId="11" fillId="2" borderId="1" xfId="0" applyNumberFormat="1" applyFont="1" applyFill="1" applyBorder="1" applyAlignment="1">
      <alignment vertical="center"/>
    </xf>
    <xf numFmtId="0" fontId="11" fillId="2" borderId="1" xfId="0" applyFont="1" applyFill="1" applyBorder="1"/>
    <xf numFmtId="0" fontId="12" fillId="0" borderId="0" xfId="0" applyFont="1" applyAlignment="1">
      <alignment horizontal="left" vertical="center"/>
    </xf>
    <xf numFmtId="0" fontId="11" fillId="0" borderId="0" xfId="0" applyFont="1" applyAlignment="1">
      <alignment horizontal="left"/>
    </xf>
    <xf numFmtId="0" fontId="11" fillId="0" borderId="1" xfId="0" applyFont="1" applyBorder="1" applyAlignment="1">
      <alignment horizontal="center" vertical="center"/>
    </xf>
    <xf numFmtId="0" fontId="11" fillId="0" borderId="1" xfId="1" applyFont="1" applyFill="1" applyBorder="1" applyAlignment="1">
      <alignment horizontal="left" vertical="top" wrapText="1"/>
    </xf>
    <xf numFmtId="165" fontId="9" fillId="3" borderId="1" xfId="0" applyNumberFormat="1" applyFont="1" applyFill="1" applyBorder="1" applyAlignment="1">
      <alignment horizontal="center" vertical="center" wrapText="1"/>
    </xf>
    <xf numFmtId="165" fontId="6" fillId="3" borderId="1" xfId="0" applyNumberFormat="1" applyFont="1" applyFill="1" applyBorder="1" applyAlignment="1">
      <alignment horizontal="center" vertical="center" wrapText="1"/>
    </xf>
    <xf numFmtId="165" fontId="6" fillId="0" borderId="1" xfId="0" applyNumberFormat="1" applyFont="1" applyBorder="1" applyAlignment="1">
      <alignment horizontal="center" vertical="center"/>
    </xf>
    <xf numFmtId="0" fontId="15" fillId="0" borderId="1" xfId="0" applyFont="1" applyBorder="1" applyAlignment="1">
      <alignment horizontal="center" vertical="top" wrapText="1"/>
    </xf>
    <xf numFmtId="49" fontId="15" fillId="0" borderId="1" xfId="0" applyNumberFormat="1" applyFont="1" applyBorder="1" applyAlignment="1">
      <alignment horizontal="center" vertical="top" wrapText="1"/>
    </xf>
    <xf numFmtId="49" fontId="16" fillId="0" borderId="1" xfId="0" applyNumberFormat="1" applyFont="1" applyBorder="1" applyAlignment="1">
      <alignment horizontal="center" vertical="top" wrapText="1"/>
    </xf>
    <xf numFmtId="0" fontId="14" fillId="0" borderId="6" xfId="0" applyFont="1" applyBorder="1" applyAlignment="1">
      <alignment horizontal="center" vertical="center"/>
    </xf>
    <xf numFmtId="0" fontId="0" fillId="0" borderId="6" xfId="0" applyBorder="1" applyAlignment="1">
      <alignment horizontal="center" vertical="center"/>
    </xf>
    <xf numFmtId="49" fontId="15"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49" fontId="14" fillId="0" borderId="1" xfId="0" applyNumberFormat="1" applyFont="1" applyBorder="1" applyAlignment="1">
      <alignment horizontal="center" vertical="top" wrapText="1"/>
    </xf>
    <xf numFmtId="0" fontId="14" fillId="0" borderId="1" xfId="0" applyFont="1" applyBorder="1" applyAlignment="1">
      <alignment horizontal="center" vertical="top" wrapText="1"/>
    </xf>
    <xf numFmtId="0" fontId="17" fillId="0" borderId="1" xfId="0" applyFont="1" applyBorder="1" applyAlignment="1">
      <alignment horizontal="center" vertical="top" wrapText="1"/>
    </xf>
    <xf numFmtId="0" fontId="11" fillId="3"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vertical="center" wrapText="1"/>
    </xf>
    <xf numFmtId="0" fontId="12" fillId="3"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49" fillId="0" borderId="5" xfId="0" applyFont="1" applyBorder="1" applyAlignment="1">
      <alignment horizontal="left" vertical="center" wrapText="1"/>
    </xf>
    <xf numFmtId="0" fontId="8" fillId="0" borderId="2" xfId="0" applyFont="1" applyBorder="1" applyAlignment="1">
      <alignment horizontal="left" vertical="center" wrapText="1"/>
    </xf>
    <xf numFmtId="0" fontId="12" fillId="0" borderId="0" xfId="0" applyFont="1" applyAlignment="1">
      <alignment horizontal="left"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2" xfId="0" applyFont="1" applyBorder="1" applyAlignment="1">
      <alignment horizontal="left" vertical="center" wrapText="1"/>
    </xf>
  </cellXfs>
  <cellStyles count="140">
    <cellStyle name="Гиперссылка" xfId="1" builtinId="8"/>
    <cellStyle name="Обычный" xfId="0" builtinId="0"/>
    <cellStyle name="Обычный 11" xfId="3" xr:uid="{00000000-0005-0000-0000-000084000000}"/>
    <cellStyle name="Обычный 2" xfId="2" xr:uid="{00000000-0005-0000-0000-000085000000}"/>
    <cellStyle name="Обычный 2 2" xfId="136" xr:uid="{00000000-0005-0000-0000-000086000000}"/>
    <cellStyle name="Обычный 2 2 2" xfId="137" xr:uid="{00000000-0005-0000-0000-000087000000}"/>
    <cellStyle name="Обычный 3" xfId="4" xr:uid="{00000000-0005-0000-0000-000088000000}"/>
    <cellStyle name="Обычный 3 2" xfId="138" xr:uid="{00000000-0005-0000-0000-000089000000}"/>
    <cellStyle name="Обычный 3 3" xfId="139" xr:uid="{A212ECBD-6616-A04D-8131-79543412156B}"/>
    <cellStyle name="Обычный 4" xfId="135" xr:uid="{00000000-0005-0000-0000-00008A000000}"/>
    <cellStyle name="br" xfId="128" xr:uid="{00000000-0005-0000-0000-000000000000}"/>
    <cellStyle name="col" xfId="127" xr:uid="{00000000-0005-0000-0000-000001000000}"/>
    <cellStyle name="Normal" xfId="134" xr:uid="{00000000-0005-0000-0000-000002000000}"/>
    <cellStyle name="st128" xfId="124" xr:uid="{00000000-0005-0000-0000-000003000000}"/>
    <cellStyle name="style0" xfId="129" xr:uid="{00000000-0005-0000-0000-000004000000}"/>
    <cellStyle name="td" xfId="130" xr:uid="{00000000-0005-0000-0000-000005000000}"/>
    <cellStyle name="tr" xfId="126" xr:uid="{00000000-0005-0000-0000-000006000000}"/>
    <cellStyle name="xl100" xfId="78" xr:uid="{00000000-0005-0000-0000-000007000000}"/>
    <cellStyle name="xl101" xfId="82" xr:uid="{00000000-0005-0000-0000-000008000000}"/>
    <cellStyle name="xl102" xfId="87" xr:uid="{00000000-0005-0000-0000-000009000000}"/>
    <cellStyle name="xl103" xfId="90" xr:uid="{00000000-0005-0000-0000-00000A000000}"/>
    <cellStyle name="xl104" xfId="79" xr:uid="{00000000-0005-0000-0000-00000B000000}"/>
    <cellStyle name="xl105" xfId="83" xr:uid="{00000000-0005-0000-0000-00000C000000}"/>
    <cellStyle name="xl106" xfId="88" xr:uid="{00000000-0005-0000-0000-00000D000000}"/>
    <cellStyle name="xl107" xfId="91" xr:uid="{00000000-0005-0000-0000-00000E000000}"/>
    <cellStyle name="xl108" xfId="84" xr:uid="{00000000-0005-0000-0000-00000F000000}"/>
    <cellStyle name="xl109" xfId="92" xr:uid="{00000000-0005-0000-0000-000010000000}"/>
    <cellStyle name="xl110" xfId="95" xr:uid="{00000000-0005-0000-0000-000011000000}"/>
    <cellStyle name="xl111" xfId="80" xr:uid="{00000000-0005-0000-0000-000012000000}"/>
    <cellStyle name="xl112" xfId="85" xr:uid="{00000000-0005-0000-0000-000013000000}"/>
    <cellStyle name="xl113" xfId="86" xr:uid="{00000000-0005-0000-0000-000014000000}"/>
    <cellStyle name="xl114" xfId="93" xr:uid="{00000000-0005-0000-0000-000015000000}"/>
    <cellStyle name="xl115" xfId="96" xr:uid="{00000000-0005-0000-0000-000016000000}"/>
    <cellStyle name="xl116" xfId="98" xr:uid="{00000000-0005-0000-0000-000017000000}"/>
    <cellStyle name="xl117" xfId="99" xr:uid="{00000000-0005-0000-0000-000018000000}"/>
    <cellStyle name="xl118" xfId="100" xr:uid="{00000000-0005-0000-0000-000019000000}"/>
    <cellStyle name="xl119" xfId="101" xr:uid="{00000000-0005-0000-0000-00001A000000}"/>
    <cellStyle name="xl120" xfId="102" xr:uid="{00000000-0005-0000-0000-00001B000000}"/>
    <cellStyle name="xl121" xfId="103" xr:uid="{00000000-0005-0000-0000-00001C000000}"/>
    <cellStyle name="xl122" xfId="104" xr:uid="{00000000-0005-0000-0000-00001D000000}"/>
    <cellStyle name="xl123" xfId="109" xr:uid="{00000000-0005-0000-0000-00001E000000}"/>
    <cellStyle name="xl124" xfId="114" xr:uid="{00000000-0005-0000-0000-00001F000000}"/>
    <cellStyle name="xl125" xfId="118" xr:uid="{00000000-0005-0000-0000-000020000000}"/>
    <cellStyle name="xl126" xfId="121" xr:uid="{00000000-0005-0000-0000-000021000000}"/>
    <cellStyle name="xl127" xfId="123" xr:uid="{00000000-0005-0000-0000-000022000000}"/>
    <cellStyle name="xl128" xfId="125" xr:uid="{00000000-0005-0000-0000-000023000000}"/>
    <cellStyle name="xl129" xfId="105" xr:uid="{00000000-0005-0000-0000-000024000000}"/>
    <cellStyle name="xl130" xfId="110" xr:uid="{00000000-0005-0000-0000-000025000000}"/>
    <cellStyle name="xl131" xfId="112" xr:uid="{00000000-0005-0000-0000-000026000000}"/>
    <cellStyle name="xl132" xfId="115" xr:uid="{00000000-0005-0000-0000-000027000000}"/>
    <cellStyle name="xl133" xfId="116" xr:uid="{00000000-0005-0000-0000-000028000000}"/>
    <cellStyle name="xl134" xfId="119" xr:uid="{00000000-0005-0000-0000-000029000000}"/>
    <cellStyle name="xl135" xfId="113" xr:uid="{00000000-0005-0000-0000-00002A000000}"/>
    <cellStyle name="xl136" xfId="122" xr:uid="{00000000-0005-0000-0000-00002B000000}"/>
    <cellStyle name="xl137" xfId="106" xr:uid="{00000000-0005-0000-0000-00002C000000}"/>
    <cellStyle name="xl138" xfId="117" xr:uid="{00000000-0005-0000-0000-00002D000000}"/>
    <cellStyle name="xl139" xfId="107" xr:uid="{00000000-0005-0000-0000-00002E000000}"/>
    <cellStyle name="xl140" xfId="111" xr:uid="{00000000-0005-0000-0000-00002F000000}"/>
    <cellStyle name="xl141" xfId="108" xr:uid="{00000000-0005-0000-0000-000030000000}"/>
    <cellStyle name="xl142" xfId="120" xr:uid="{00000000-0005-0000-0000-000031000000}"/>
    <cellStyle name="xl143" xfId="133" xr:uid="{00000000-0005-0000-0000-000032000000}"/>
    <cellStyle name="xl21" xfId="131" xr:uid="{00000000-0005-0000-0000-000033000000}"/>
    <cellStyle name="xl22" xfId="5" xr:uid="{00000000-0005-0000-0000-000034000000}"/>
    <cellStyle name="xl23" xfId="9" xr:uid="{00000000-0005-0000-0000-000035000000}"/>
    <cellStyle name="xl24" xfId="14" xr:uid="{00000000-0005-0000-0000-000036000000}"/>
    <cellStyle name="xl25" xfId="20" xr:uid="{00000000-0005-0000-0000-000037000000}"/>
    <cellStyle name="xl26" xfId="33" xr:uid="{00000000-0005-0000-0000-000038000000}"/>
    <cellStyle name="xl27" xfId="37" xr:uid="{00000000-0005-0000-0000-000039000000}"/>
    <cellStyle name="xl28" xfId="40" xr:uid="{00000000-0005-0000-0000-00003A000000}"/>
    <cellStyle name="xl29" xfId="44" xr:uid="{00000000-0005-0000-0000-00003B000000}"/>
    <cellStyle name="xl30" xfId="48" xr:uid="{00000000-0005-0000-0000-00003C000000}"/>
    <cellStyle name="xl31" xfId="18" xr:uid="{00000000-0005-0000-0000-00003D000000}"/>
    <cellStyle name="xl32" xfId="132" xr:uid="{00000000-0005-0000-0000-00003E000000}"/>
    <cellStyle name="xl33" xfId="28" xr:uid="{00000000-0005-0000-0000-00003F000000}"/>
    <cellStyle name="xl34" xfId="38" xr:uid="{00000000-0005-0000-0000-000040000000}"/>
    <cellStyle name="xl35" xfId="41" xr:uid="{00000000-0005-0000-0000-000041000000}"/>
    <cellStyle name="xl36" xfId="45" xr:uid="{00000000-0005-0000-0000-000042000000}"/>
    <cellStyle name="xl37" xfId="49" xr:uid="{00000000-0005-0000-0000-000043000000}"/>
    <cellStyle name="xl38" xfId="10" xr:uid="{00000000-0005-0000-0000-000044000000}"/>
    <cellStyle name="xl39" xfId="42" xr:uid="{00000000-0005-0000-0000-000045000000}"/>
    <cellStyle name="xl40" xfId="46" xr:uid="{00000000-0005-0000-0000-000046000000}"/>
    <cellStyle name="xl41" xfId="50" xr:uid="{00000000-0005-0000-0000-000047000000}"/>
    <cellStyle name="xl42" xfId="21" xr:uid="{00000000-0005-0000-0000-000048000000}"/>
    <cellStyle name="xl43" xfId="24" xr:uid="{00000000-0005-0000-0000-000049000000}"/>
    <cellStyle name="xl44" xfId="26" xr:uid="{00000000-0005-0000-0000-00004A000000}"/>
    <cellStyle name="xl45" xfId="29" xr:uid="{00000000-0005-0000-0000-00004B000000}"/>
    <cellStyle name="xl46" xfId="34" xr:uid="{00000000-0005-0000-0000-00004C000000}"/>
    <cellStyle name="xl47" xfId="39" xr:uid="{00000000-0005-0000-0000-00004D000000}"/>
    <cellStyle name="xl48" xfId="43" xr:uid="{00000000-0005-0000-0000-00004E000000}"/>
    <cellStyle name="xl49" xfId="47" xr:uid="{00000000-0005-0000-0000-00004F000000}"/>
    <cellStyle name="xl50" xfId="51" xr:uid="{00000000-0005-0000-0000-000050000000}"/>
    <cellStyle name="xl51" xfId="6" xr:uid="{00000000-0005-0000-0000-000051000000}"/>
    <cellStyle name="xl52" xfId="11" xr:uid="{00000000-0005-0000-0000-000052000000}"/>
    <cellStyle name="xl53" xfId="15" xr:uid="{00000000-0005-0000-0000-000053000000}"/>
    <cellStyle name="xl54" xfId="22" xr:uid="{00000000-0005-0000-0000-000054000000}"/>
    <cellStyle name="xl55" xfId="27" xr:uid="{00000000-0005-0000-0000-000055000000}"/>
    <cellStyle name="xl56" xfId="30" xr:uid="{00000000-0005-0000-0000-000056000000}"/>
    <cellStyle name="xl57" xfId="7" xr:uid="{00000000-0005-0000-0000-000057000000}"/>
    <cellStyle name="xl58" xfId="12" xr:uid="{00000000-0005-0000-0000-000058000000}"/>
    <cellStyle name="xl59" xfId="16" xr:uid="{00000000-0005-0000-0000-000059000000}"/>
    <cellStyle name="xl60" xfId="19" xr:uid="{00000000-0005-0000-0000-00005A000000}"/>
    <cellStyle name="xl61" xfId="23" xr:uid="{00000000-0005-0000-0000-00005B000000}"/>
    <cellStyle name="xl62" xfId="25" xr:uid="{00000000-0005-0000-0000-00005C000000}"/>
    <cellStyle name="xl63" xfId="31" xr:uid="{00000000-0005-0000-0000-00005D000000}"/>
    <cellStyle name="xl64" xfId="32" xr:uid="{00000000-0005-0000-0000-00005E000000}"/>
    <cellStyle name="xl65" xfId="8" xr:uid="{00000000-0005-0000-0000-00005F000000}"/>
    <cellStyle name="xl66" xfId="13" xr:uid="{00000000-0005-0000-0000-000060000000}"/>
    <cellStyle name="xl67" xfId="17" xr:uid="{00000000-0005-0000-0000-000061000000}"/>
    <cellStyle name="xl68" xfId="35" xr:uid="{00000000-0005-0000-0000-000062000000}"/>
    <cellStyle name="xl69" xfId="36" xr:uid="{00000000-0005-0000-0000-000063000000}"/>
    <cellStyle name="xl70" xfId="63" xr:uid="{00000000-0005-0000-0000-000064000000}"/>
    <cellStyle name="xl71" xfId="69" xr:uid="{00000000-0005-0000-0000-000065000000}"/>
    <cellStyle name="xl72" xfId="75" xr:uid="{00000000-0005-0000-0000-000066000000}"/>
    <cellStyle name="xl73" xfId="57" xr:uid="{00000000-0005-0000-0000-000067000000}"/>
    <cellStyle name="xl74" xfId="60" xr:uid="{00000000-0005-0000-0000-000068000000}"/>
    <cellStyle name="xl75" xfId="64" xr:uid="{00000000-0005-0000-0000-000069000000}"/>
    <cellStyle name="xl76" xfId="70" xr:uid="{00000000-0005-0000-0000-00006A000000}"/>
    <cellStyle name="xl77" xfId="76" xr:uid="{00000000-0005-0000-0000-00006B000000}"/>
    <cellStyle name="xl78" xfId="54" xr:uid="{00000000-0005-0000-0000-00006C000000}"/>
    <cellStyle name="xl79" xfId="65" xr:uid="{00000000-0005-0000-0000-00006D000000}"/>
    <cellStyle name="xl80" xfId="71" xr:uid="{00000000-0005-0000-0000-00006E000000}"/>
    <cellStyle name="xl81" xfId="55" xr:uid="{00000000-0005-0000-0000-00006F000000}"/>
    <cellStyle name="xl82" xfId="61" xr:uid="{00000000-0005-0000-0000-000070000000}"/>
    <cellStyle name="xl83" xfId="66" xr:uid="{00000000-0005-0000-0000-000071000000}"/>
    <cellStyle name="xl84" xfId="72" xr:uid="{00000000-0005-0000-0000-000072000000}"/>
    <cellStyle name="xl85" xfId="52" xr:uid="{00000000-0005-0000-0000-000073000000}"/>
    <cellStyle name="xl86" xfId="58" xr:uid="{00000000-0005-0000-0000-000074000000}"/>
    <cellStyle name="xl87" xfId="62" xr:uid="{00000000-0005-0000-0000-000075000000}"/>
    <cellStyle name="xl88" xfId="67" xr:uid="{00000000-0005-0000-0000-000076000000}"/>
    <cellStyle name="xl89" xfId="73" xr:uid="{00000000-0005-0000-0000-000077000000}"/>
    <cellStyle name="xl90" xfId="53" xr:uid="{00000000-0005-0000-0000-000078000000}"/>
    <cellStyle name="xl91" xfId="56" xr:uid="{00000000-0005-0000-0000-000079000000}"/>
    <cellStyle name="xl92" xfId="59" xr:uid="{00000000-0005-0000-0000-00007A000000}"/>
    <cellStyle name="xl93" xfId="68" xr:uid="{00000000-0005-0000-0000-00007B000000}"/>
    <cellStyle name="xl94" xfId="74" xr:uid="{00000000-0005-0000-0000-00007C000000}"/>
    <cellStyle name="xl95" xfId="77" xr:uid="{00000000-0005-0000-0000-00007D000000}"/>
    <cellStyle name="xl96" xfId="81" xr:uid="{00000000-0005-0000-0000-00007E000000}"/>
    <cellStyle name="xl97" xfId="89" xr:uid="{00000000-0005-0000-0000-00007F000000}"/>
    <cellStyle name="xl98" xfId="94" xr:uid="{00000000-0005-0000-0000-000080000000}"/>
    <cellStyle name="xl99" xfId="97" xr:uid="{00000000-0005-0000-0000-000081000000}"/>
  </cellStyles>
  <dxfs count="0"/>
  <tableStyles count="0" defaultTableStyle="TableStyleMedium2" defaultPivotStyle="PivotStyleLight16"/>
  <colors>
    <mruColors>
      <color rgb="FFFFF7CD"/>
      <color rgb="FF000000"/>
      <color rgb="FF996633"/>
      <color rgb="FFB8B196"/>
      <color rgb="FFB99A23"/>
      <color rgb="FFFFDF79"/>
      <color rgb="FF663300"/>
      <color rgb="FF0000FF"/>
      <color rgb="FFF9F1BA"/>
      <color rgb="FFF9F1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6" Type="http://schemas.openxmlformats.org/officeDocument/2006/relationships/hyperlink" Target="https://www.eao.ru/dokumenty/elektronnoe-ofitsialnoe-opublikovanie/postanovleniya-pravitelstva-eao/" TargetMode="External"/><Relationship Id="rId21" Type="http://schemas.openxmlformats.org/officeDocument/2006/relationships/hyperlink" Target="https://minfin-samara.ru/materials-for-basic-parameters/" TargetMode="External"/><Relationship Id="rId42" Type="http://schemas.openxmlformats.org/officeDocument/2006/relationships/hyperlink" Target="http://minfin.krskstate.ru/openbudget/execute" TargetMode="External"/><Relationship Id="rId47" Type="http://schemas.openxmlformats.org/officeDocument/2006/relationships/hyperlink" Target="https://egov-buryatia.ru/minfin/activities/documents/inye-normativno-pravovye-akty/" TargetMode="External"/><Relationship Id="rId63" Type="http://schemas.openxmlformats.org/officeDocument/2006/relationships/hyperlink" Target="https://budget.gov.spb.ru/" TargetMode="External"/><Relationship Id="rId68" Type="http://schemas.openxmlformats.org/officeDocument/2006/relationships/hyperlink" Target="https://minfin.cap.ru/action/activity/byudzhet/otcheti-ob-ispolnenii-respublikanskogo-byudzheta-c/2023-god" TargetMode="External"/><Relationship Id="rId84" Type="http://schemas.openxmlformats.org/officeDocument/2006/relationships/printerSettings" Target="../printerSettings/printerSettings10.bin"/><Relationship Id="rId16" Type="http://schemas.openxmlformats.org/officeDocument/2006/relationships/hyperlink" Target="https://minfin.kbr.ru/info/ispolnenie-byudzheta/" TargetMode="External"/><Relationship Id="rId11" Type="http://schemas.openxmlformats.org/officeDocument/2006/relationships/hyperlink" Target="https://minfin.novreg.ru/activity/budgetexecution/otchety-ob-ispolnenii-oblastnogo-byudzheta-novgorodskoy-oblasti/kvartalnye-otchyety-ob-ispolnenii-oblastnogo-byudzheta/" TargetMode="External"/><Relationship Id="rId32" Type="http://schemas.openxmlformats.org/officeDocument/2006/relationships/hyperlink" Target="https://admtyumen.ru/ogv_ru/finance/finance/ot.htm" TargetMode="External"/><Relationship Id="rId37" Type="http://schemas.openxmlformats.org/officeDocument/2006/relationships/hyperlink" Target="https://mef.mosreg.ru/deyatelnost/byudzhet-moskovskoy-oblasti/ispolnenie-byudzheta" TargetMode="External"/><Relationship Id="rId53" Type="http://schemas.openxmlformats.org/officeDocument/2006/relationships/hyperlink" Target="https://mfnso.nso.ru/page/534" TargetMode="External"/><Relationship Id="rId58" Type="http://schemas.openxmlformats.org/officeDocument/2006/relationships/hyperlink" Target="https://minfin.admoblkaluga.ru/page/otchety-ob-ispolnenii-byudzhetov/" TargetMode="External"/><Relationship Id="rId74" Type="http://schemas.openxmlformats.org/officeDocument/2006/relationships/hyperlink" Target="https://sakhminfin.ru/" TargetMode="External"/><Relationship Id="rId79" Type="http://schemas.openxmlformats.org/officeDocument/2006/relationships/hyperlink" Target="https://mfsk.ru/working/buh-uchet" TargetMode="External"/><Relationship Id="rId5" Type="http://schemas.openxmlformats.org/officeDocument/2006/relationships/hyperlink" Target="https://minfin.rk.gov.ru/ru/structure/2023_02_16_17_23_2023" TargetMode="External"/><Relationship Id="rId61" Type="http://schemas.openxmlformats.org/officeDocument/2006/relationships/hyperlink" Target="https://minfin09.ru/category/&#1080;&#1089;&#1087;&#1086;&#1083;&#1085;&#1077;&#1085;&#1080;&#1077;-&#1073;&#1102;&#1076;&#1078;&#1077;&#1090;&#1072;-&#1088;&#1077;&#1089;&#1087;&#1091;&#1073;&#1083;&#1080;&#1082;&#1080;/" TargetMode="External"/><Relationship Id="rId82" Type="http://schemas.openxmlformats.org/officeDocument/2006/relationships/hyperlink" Target="http://minfinrd.ru/promezhutochnaya-otchetnost-ob-ispolnenii-byudzheta" TargetMode="External"/><Relationship Id="rId19" Type="http://schemas.openxmlformats.org/officeDocument/2006/relationships/hyperlink" Target="https://minfin.bashkortostan.ru/activity/2982/" TargetMode="External"/><Relationship Id="rId14" Type="http://schemas.openxmlformats.org/officeDocument/2006/relationships/hyperlink" Target="http://forcitizens.ru/o-byudzhete/dokumentatsiya" TargetMode="External"/><Relationship Id="rId22" Type="http://schemas.openxmlformats.org/officeDocument/2006/relationships/hyperlink" Target="https://minfin.saratov.gov.ru/budget/zakon-o-byudzhete/ispolnenie-byudzheta/ispolnenie-byudzheta-2023-god" TargetMode="External"/><Relationship Id="rId27" Type="http://schemas.openxmlformats.org/officeDocument/2006/relationships/hyperlink" Target="http://budget17.ru/" TargetMode="External"/><Relationship Id="rId30" Type="http://schemas.openxmlformats.org/officeDocument/2006/relationships/hyperlink" Target="https://www.yamalfin.ru/index.php?option=com_content&amp;view=category&amp;id=25:2010-04-15-02-50-59&amp;layout=default" TargetMode="External"/><Relationship Id="rId35" Type="http://schemas.openxmlformats.org/officeDocument/2006/relationships/hyperlink" Target="https://ebudget.primorsky.ru/Menu/Page/388" TargetMode="External"/><Relationship Id="rId43" Type="http://schemas.openxmlformats.org/officeDocument/2006/relationships/hyperlink" Target="https://irkobl.ru/sites/minfin/activity/buhuch/" TargetMode="External"/><Relationship Id="rId48" Type="http://schemas.openxmlformats.org/officeDocument/2006/relationships/hyperlink" Target="https://fin.tmbreg.ru/6347/6366/10025.html" TargetMode="External"/><Relationship Id="rId56" Type="http://schemas.openxmlformats.org/officeDocument/2006/relationships/hyperlink" Target="https://bryanskoblfin.ru/open/Show/Category/184?ItemId=283" TargetMode="External"/><Relationship Id="rId64" Type="http://schemas.openxmlformats.org/officeDocument/2006/relationships/hyperlink" Target="https://ulminfin.ru/index.php?mgf=budget/isp" TargetMode="External"/><Relationship Id="rId69" Type="http://schemas.openxmlformats.org/officeDocument/2006/relationships/hyperlink" Target="http://depfin.orel-region.ru:8096/ebudget/Menu/Page/9" TargetMode="External"/><Relationship Id="rId77" Type="http://schemas.openxmlformats.org/officeDocument/2006/relationships/hyperlink" Target="http://info.mfural.ru/" TargetMode="External"/><Relationship Id="rId8" Type="http://schemas.openxmlformats.org/officeDocument/2006/relationships/hyperlink" Target="https://budget.lenobl.ru/documents" TargetMode="External"/><Relationship Id="rId51" Type="http://schemas.openxmlformats.org/officeDocument/2006/relationships/hyperlink" Target="https://budget.omsk.ifinmon.ru/o-byudzhete/dokumenty" TargetMode="External"/><Relationship Id="rId72" Type="http://schemas.openxmlformats.org/officeDocument/2006/relationships/hyperlink" Target="https://budgetzab.75.ru/Show/Category/4?ItemId=24" TargetMode="External"/><Relationship Id="rId80" Type="http://schemas.openxmlformats.org/officeDocument/2006/relationships/hyperlink" Target="https://minfin.saratov.gov.ru/deyatelnost/byudzhet-i-otchetnost/byudzhetnyj-prognoz-i-byudzhetnaya-politika" TargetMode="External"/><Relationship Id="rId3" Type="http://schemas.openxmlformats.org/officeDocument/2006/relationships/hyperlink" Target="https://minfin.gov-murman.ru/open-budget/budget_execution/budget_execution/" TargetMode="External"/><Relationship Id="rId12" Type="http://schemas.openxmlformats.org/officeDocument/2006/relationships/hyperlink" Target="https://fincom.gov.spb.ru/budget/execution/promezhutok" TargetMode="External"/><Relationship Id="rId17" Type="http://schemas.openxmlformats.org/officeDocument/2006/relationships/hyperlink" Target="https://minfin.alania.gov.ru/activity/reporting/execution" TargetMode="External"/><Relationship Id="rId25" Type="http://schemas.openxmlformats.org/officeDocument/2006/relationships/hyperlink" Target="http://ob.ulminfin.ru:8080/dokumenty/promezhutochnaya-otchetnost/2023-god" TargetMode="External"/><Relationship Id="rId33" Type="http://schemas.openxmlformats.org/officeDocument/2006/relationships/hyperlink" Target="https://open.minfin74.ru/documenty/otchetnost/oblastnoi_budget" TargetMode="External"/><Relationship Id="rId38" Type="http://schemas.openxmlformats.org/officeDocument/2006/relationships/hyperlink" Target="https://budget.mosreg.ru/byudzhet-dlya-grazhdan/informaciya-ob-ispolnenii-byudzheta/" TargetMode="External"/><Relationship Id="rId46" Type="http://schemas.openxmlformats.org/officeDocument/2006/relationships/hyperlink" Target="https://fin.smolensk.ru/okeeping/ispbudzhkv/g2023/" TargetMode="External"/><Relationship Id="rId59" Type="http://schemas.openxmlformats.org/officeDocument/2006/relationships/hyperlink" Target="https://&#1095;&#1091;&#1082;&#1086;&#1090;&#1082;&#1072;.&#1088;&#1092;/depfin/about/struktura-i-sostav/upravlenie-finansov/napravleniya-raboty/okruzhnoy-byudzhet/ispolnenie-byudzheta.php" TargetMode="External"/><Relationship Id="rId67" Type="http://schemas.openxmlformats.org/officeDocument/2006/relationships/hyperlink" Target="https://mfri.ru/&#1076;&#1077;&#1103;&#1090;&#1077;&#1083;&#1100;&#1085;&#1086;&#1089;&#1090;&#1100;/&#1086;&#1090;&#1082;&#1088;&#1099;&#1090;&#1099;&#1081;-&#1073;&#1102;&#1076;&#1078;&#1077;&#1090;/&#1073;&#1102;&#1076;&#1078;&#1077;&#1090;-6/" TargetMode="External"/><Relationship Id="rId20" Type="http://schemas.openxmlformats.org/officeDocument/2006/relationships/hyperlink" Target="http://mf.nnov.ru/index.php?option=com_k2&amp;view=item&amp;id=1514:otchety-ob-ispolnenii-oblastnogo-byudzheta-za-kvartal-polugodie-9-mesyatsev-i-god&amp;Itemid=554" TargetMode="External"/><Relationship Id="rId41" Type="http://schemas.openxmlformats.org/officeDocument/2006/relationships/hyperlink" Target="https://depfin.kostroma.gov.ru/deyatelnost/finansovaya-deyatelnost/otchetnost/ezhekvartalnaya-otchetnost.php" TargetMode="External"/><Relationship Id="rId54" Type="http://schemas.openxmlformats.org/officeDocument/2006/relationships/hyperlink" Target="https://minfin.kamgov.ru/otcety_ispolnenie" TargetMode="External"/><Relationship Id="rId62" Type="http://schemas.openxmlformats.org/officeDocument/2006/relationships/hyperlink" Target="https://www.kchr.ru/budget/" TargetMode="External"/><Relationship Id="rId70" Type="http://schemas.openxmlformats.org/officeDocument/2006/relationships/hyperlink" Target="https://budget.karelia.ru/byudzhet/ispolnenie-byudzheta" TargetMode="External"/><Relationship Id="rId75" Type="http://schemas.openxmlformats.org/officeDocument/2006/relationships/hyperlink" Target="https://fin.sev.gov.ru/ispolnenie-bydzheta/otchyety-ob-ispolnenii-byudzheta-sevastopolya/" TargetMode="External"/><Relationship Id="rId83" Type="http://schemas.openxmlformats.org/officeDocument/2006/relationships/hyperlink" Target="https://b4u.gov-murman.ru/" TargetMode="External"/><Relationship Id="rId1" Type="http://schemas.openxmlformats.org/officeDocument/2006/relationships/hyperlink" Target="https://dvinaland.ru/gov/iogv/minfin/docList/" TargetMode="External"/><Relationship Id="rId6" Type="http://schemas.openxmlformats.org/officeDocument/2006/relationships/hyperlink" Target="https://df.gov35.ru/otkrytyy-byudzhet/ispolnenie-oblastnogo-byudzheta/analiticheskie-materialy/2023-god/" TargetMode="External"/><Relationship Id="rId15" Type="http://schemas.openxmlformats.org/officeDocument/2006/relationships/hyperlink" Target="https://openbudsk.ru/promezhutochnaya-otchetnost-ob-ispolnenii-byudzheta-i-analiticheskie-dannye" TargetMode="External"/><Relationship Id="rId23" Type="http://schemas.openxmlformats.org/officeDocument/2006/relationships/hyperlink" Target="https://www.minfin.kirov.ru/otkrytyy-byudzhet/dlya-spetsialistov/oblastnoy-byudzhet/&#1048;&#1089;&#1087;&#1086;&#1083;&#1085;&#1077;&#1085;&#1080;&#1077;%20&#1086;&#1073;&#1083;&#1072;&#1089;&#1090;&#1085;&#1086;&#1075;&#1086;%20&#1073;&#1102;&#1076;&#1078;&#1077;&#1090;&#1072;/" TargetMode="External"/><Relationship Id="rId28" Type="http://schemas.openxmlformats.org/officeDocument/2006/relationships/hyperlink" Target="https://minfin.rtyva.ru/node/6796/" TargetMode="External"/><Relationship Id="rId36" Type="http://schemas.openxmlformats.org/officeDocument/2006/relationships/hyperlink" Target="https://minfin.sakha.gov.ru/bjudzhet/ispolnenie/ispolnenie-2023-god" TargetMode="External"/><Relationship Id="rId49" Type="http://schemas.openxmlformats.org/officeDocument/2006/relationships/hyperlink" Target="https://minfin.midural.ru/document/category/21" TargetMode="External"/><Relationship Id="rId57" Type="http://schemas.openxmlformats.org/officeDocument/2006/relationships/hyperlink" Target="https://www.govvrn.ru/ispolnenie" TargetMode="External"/><Relationship Id="rId10" Type="http://schemas.openxmlformats.org/officeDocument/2006/relationships/hyperlink" Target="http://bks.pskov.ru/ebudget/Menu/Page/402" TargetMode="External"/><Relationship Id="rId31" Type="http://schemas.openxmlformats.org/officeDocument/2006/relationships/hyperlink" Target="http://budget.orb.ru/isp/svod" TargetMode="External"/><Relationship Id="rId44" Type="http://schemas.openxmlformats.org/officeDocument/2006/relationships/hyperlink" Target="https://openbudget.irkobl.ru/ispolnenie-budgeta/analiticheskie-dannye/" TargetMode="External"/><Relationship Id="rId52" Type="http://schemas.openxmlformats.org/officeDocument/2006/relationships/hyperlink" Target="https://orel-region.ru/index.php?head=6&amp;part=73&amp;unit=3&amp;op=8&amp;in=10" TargetMode="External"/><Relationship Id="rId60" Type="http://schemas.openxmlformats.org/officeDocument/2006/relationships/hyperlink" Target="https://fin.amurobl.ru/pages/deyatelnost/otchetnost/" TargetMode="External"/><Relationship Id="rId65" Type="http://schemas.openxmlformats.org/officeDocument/2006/relationships/hyperlink" Target="http://minfin-rzn.ru/" TargetMode="External"/><Relationship Id="rId73" Type="http://schemas.openxmlformats.org/officeDocument/2006/relationships/hyperlink" Target="http://openbudget.kamgov.ru/" TargetMode="External"/><Relationship Id="rId78" Type="http://schemas.openxmlformats.org/officeDocument/2006/relationships/hyperlink" Target="https://www.tverfin.ru/" TargetMode="External"/><Relationship Id="rId81" Type="http://schemas.openxmlformats.org/officeDocument/2006/relationships/hyperlink" Target="http://portal.minfinrd.ru;/" TargetMode="External"/><Relationship Id="rId4" Type="http://schemas.openxmlformats.org/officeDocument/2006/relationships/hyperlink" Target="http://minfin.kalmregion.ru/deyatelnost/byudzhet-respubliki-kalmykiya/uchet-i-otchetnost/" TargetMode="External"/><Relationship Id="rId9" Type="http://schemas.openxmlformats.org/officeDocument/2006/relationships/hyperlink" Target="https://finance.pskov.ru/ob-upravlenii/otchety-ob-ispolnenii-byudzheta-pskovskoy-oblasti/otchety-ob-ispolnenii-byudzheta" TargetMode="External"/><Relationship Id="rId13" Type="http://schemas.openxmlformats.org/officeDocument/2006/relationships/hyperlink" Target="https://www.minfinchr.ru/deyatelnost/otkrytyj-byudzhet/promezhutochnaya-otchetnost-ob-ispolnenii-byudzheta" TargetMode="External"/><Relationship Id="rId18" Type="http://schemas.openxmlformats.org/officeDocument/2006/relationships/hyperlink" Target="https://minfin.krasnodar.ru/activity/ispolnenie-byudzheta/zakony-kk-i-postanovleniya-ga-ob-ispolnenii-kraevogo-byudzheta/-2023" TargetMode="External"/><Relationship Id="rId39" Type="http://schemas.openxmlformats.org/officeDocument/2006/relationships/hyperlink" Target="https://dfto.ru/razdel/ispolnenie-byudzheta/otchety" TargetMode="External"/><Relationship Id="rId34" Type="http://schemas.openxmlformats.org/officeDocument/2006/relationships/hyperlink" Target="https://minfin.khabkrai.ru/portal/Show/Category/255?ItemId=86" TargetMode="External"/><Relationship Id="rId50" Type="http://schemas.openxmlformats.org/officeDocument/2006/relationships/hyperlink" Target="https://mf.omskportal.ru/oiv/mf/otrasl/otkrbudg/ispolnenie/2023" TargetMode="External"/><Relationship Id="rId55" Type="http://schemas.openxmlformats.org/officeDocument/2006/relationships/hyperlink" Target="http://ob.beldepfin.ru/dokumenty/otchetnost/oblastnoy_budzhet" TargetMode="External"/><Relationship Id="rId76" Type="http://schemas.openxmlformats.org/officeDocument/2006/relationships/hyperlink" Target="https://primorsky.ru/authorities/executive-agencies/departments/finance/otchyety-ob-ispolnenii-kraevogo-byudzheta/" TargetMode="External"/><Relationship Id="rId7" Type="http://schemas.openxmlformats.org/officeDocument/2006/relationships/hyperlink" Target="https://finance.lenobl.ru/ru/pravovaya-baza/oblastnoe-zakondatelstvo/oz_isp/" TargetMode="External"/><Relationship Id="rId71" Type="http://schemas.openxmlformats.org/officeDocument/2006/relationships/hyperlink" Target="https://budget.rk.ifinmon.ru/dokumenty/promezhutochnaya-otchetnost" TargetMode="External"/><Relationship Id="rId2" Type="http://schemas.openxmlformats.org/officeDocument/2006/relationships/hyperlink" Target="https://dfei.adm-nao.ru/byudzhetnaya-otchetnost/otchetnost-v-sd-nao-sp-nao/" TargetMode="External"/><Relationship Id="rId29" Type="http://schemas.openxmlformats.org/officeDocument/2006/relationships/hyperlink" Target="https://minfin-altai.ru/deyatelnost/otchety-i-svedeniya-ob-ispolnenii-byudzheta/otchety-ob-ispolnenii-respublikanskogo-byudzheta-respubliki-altay/" TargetMode="External"/><Relationship Id="rId24" Type="http://schemas.openxmlformats.org/officeDocument/2006/relationships/hyperlink" Target="https://mfur.ru/budjet/ispolnenie/otchet_ispolnenie/2023-god.php?clear_cache=Y" TargetMode="External"/><Relationship Id="rId40" Type="http://schemas.openxmlformats.org/officeDocument/2006/relationships/hyperlink" Target="https://portal.tverfin.ru/Menu/Page/595" TargetMode="External"/><Relationship Id="rId45" Type="http://schemas.openxmlformats.org/officeDocument/2006/relationships/hyperlink" Target="https://r-19.ru/authorities/ministry-of-finance-of-the-republic-of-khakassia/docs/1748/" TargetMode="External"/><Relationship Id="rId66" Type="http://schemas.openxmlformats.org/officeDocument/2006/relationships/hyperlink" Target="http://portal.novkfo.ru/" TargetMode="External"/></Relationships>
</file>

<file path=xl/worksheets/_rels/sheet11.xml.rels><?xml version="1.0" encoding="UTF-8" standalone="yes"?>
<Relationships xmlns="http://schemas.openxmlformats.org/package/2006/relationships"><Relationship Id="rId26" Type="http://schemas.openxmlformats.org/officeDocument/2006/relationships/hyperlink" Target="https://minfin-altai.ru/deyatelnost/otchety-i-svedeniya-ob-ispolnenii-byudzheta/otchety-ob-ispolnenii-respublikanskogo-byudzheta-respubliki-altay/" TargetMode="External"/><Relationship Id="rId21" Type="http://schemas.openxmlformats.org/officeDocument/2006/relationships/hyperlink" Target="https://minfin.saratov.gov.ru/budget/zakon-o-byudzhete/ispolnenie-byudzheta/ispolnenie-byudzheta-2023-god" TargetMode="External"/><Relationship Id="rId42" Type="http://schemas.openxmlformats.org/officeDocument/2006/relationships/hyperlink" Target="https://fin.smolensk.ru/okeeping/ispbudzhkv/g2023/" TargetMode="External"/><Relationship Id="rId47" Type="http://schemas.openxmlformats.org/officeDocument/2006/relationships/hyperlink" Target="https://mf.omskportal.ru/oiv/mf/otrasl/otkrbudg/ispolnenie/2023" TargetMode="External"/><Relationship Id="rId63" Type="http://schemas.openxmlformats.org/officeDocument/2006/relationships/hyperlink" Target="https://finance.pskov.ru/ob-upravlenii/otchety-ob-ispolnenii-byudzheta-pskovskoy-oblasti/otchety-ob-ispolnenii-byudzheta" TargetMode="External"/><Relationship Id="rId68" Type="http://schemas.openxmlformats.org/officeDocument/2006/relationships/hyperlink" Target="http://depfin.orel-region.ru:8096/ebudget/Menu/Page/9" TargetMode="External"/><Relationship Id="rId84" Type="http://schemas.openxmlformats.org/officeDocument/2006/relationships/hyperlink" Target="https://minfin.rtyva.ru/node/6796/" TargetMode="External"/><Relationship Id="rId16" Type="http://schemas.openxmlformats.org/officeDocument/2006/relationships/hyperlink" Target="https://minfin.alania.gov.ru/activity/reporting/execution" TargetMode="External"/><Relationship Id="rId11" Type="http://schemas.openxmlformats.org/officeDocument/2006/relationships/hyperlink" Target="https://portal-ob.volgafin.ru/dokumenty" TargetMode="External"/><Relationship Id="rId32" Type="http://schemas.openxmlformats.org/officeDocument/2006/relationships/hyperlink" Target="https://minfin.khabkrai.ru/portal/Show/Category/255?ItemId=86" TargetMode="External"/><Relationship Id="rId37" Type="http://schemas.openxmlformats.org/officeDocument/2006/relationships/hyperlink" Target="https://portal.tverfin.ru/Menu/Page/595" TargetMode="External"/><Relationship Id="rId53" Type="http://schemas.openxmlformats.org/officeDocument/2006/relationships/hyperlink" Target="https://minfin.admoblkaluga.ru/page/otchety-ob-ispolnenii-byudzhetov/" TargetMode="External"/><Relationship Id="rId58" Type="http://schemas.openxmlformats.org/officeDocument/2006/relationships/hyperlink" Target="https://budget.minfin-samara.ru/dokumenty/promezhutochnaya-otchetnost/" TargetMode="External"/><Relationship Id="rId74" Type="http://schemas.openxmlformats.org/officeDocument/2006/relationships/hyperlink" Target="https://mef.mosreg.ru/deyatelnost/byudzhet-moskovskoy-oblasti/ispolnenie-byudzheta" TargetMode="External"/><Relationship Id="rId79" Type="http://schemas.openxmlformats.org/officeDocument/2006/relationships/hyperlink" Target="https://mfsk.ru/working/buh-uchet" TargetMode="External"/><Relationship Id="rId5" Type="http://schemas.openxmlformats.org/officeDocument/2006/relationships/hyperlink" Target="https://minfin.rk.gov.ru/ru/structure/2023_02_16_17_23_2023" TargetMode="External"/><Relationship Id="rId19" Type="http://schemas.openxmlformats.org/officeDocument/2006/relationships/hyperlink" Target="http://mf.nnov.ru/index.php?option=com_k2&amp;view=item&amp;id=1514:otchety-ob-ispolnenii-oblastnogo-byudzheta-za-kvartal-polugodie-9-mesyatsev-i-god&amp;Itemid=554" TargetMode="External"/><Relationship Id="rId14" Type="http://schemas.openxmlformats.org/officeDocument/2006/relationships/hyperlink" Target="https://openbudsk.ru/promezhutochnaya-otchetnost-ob-ispolnenii-byudzheta-i-analiticheskie-dannye" TargetMode="External"/><Relationship Id="rId22" Type="http://schemas.openxmlformats.org/officeDocument/2006/relationships/hyperlink" Target="https://www.minfinrm.ru/budget/otch-isp/2023/" TargetMode="External"/><Relationship Id="rId27" Type="http://schemas.openxmlformats.org/officeDocument/2006/relationships/hyperlink" Target="https://www.yamalfin.ru/index.php?option=com_content&amp;view=category&amp;id=25:2010-04-15-02-50-59&amp;layout=default" TargetMode="External"/><Relationship Id="rId30" Type="http://schemas.openxmlformats.org/officeDocument/2006/relationships/hyperlink" Target="https://budget.permkrai.ru/budget_execution/indicators" TargetMode="External"/><Relationship Id="rId35" Type="http://schemas.openxmlformats.org/officeDocument/2006/relationships/hyperlink" Target="https://budget.mosreg.ru/byudzhet-dlya-grazhdan/informaciya-ob-ispolnenii-byudzheta/" TargetMode="External"/><Relationship Id="rId43" Type="http://schemas.openxmlformats.org/officeDocument/2006/relationships/hyperlink" Target="https://egov-buryatia.ru/minfin/activities/documents/inye-normativno-pravovye-akty/" TargetMode="External"/><Relationship Id="rId48" Type="http://schemas.openxmlformats.org/officeDocument/2006/relationships/hyperlink" Target="https://budget.omsk.ifinmon.ru/o-byudzhete/dokumenty" TargetMode="External"/><Relationship Id="rId56" Type="http://schemas.openxmlformats.org/officeDocument/2006/relationships/hyperlink" Target="https://www.kchr.ru/budget/" TargetMode="External"/><Relationship Id="rId64" Type="http://schemas.openxmlformats.org/officeDocument/2006/relationships/hyperlink" Target="http://bks.pskov.ru/ebudget/Menu/Page/402" TargetMode="External"/><Relationship Id="rId69" Type="http://schemas.openxmlformats.org/officeDocument/2006/relationships/hyperlink" Target="https://budget.karelia.ru/byudzhet/ispolnenie-byudzheta" TargetMode="External"/><Relationship Id="rId77" Type="http://schemas.openxmlformats.org/officeDocument/2006/relationships/hyperlink" Target="http://info.mfural.ru/" TargetMode="External"/><Relationship Id="rId8" Type="http://schemas.openxmlformats.org/officeDocument/2006/relationships/hyperlink" Target="https://budget.lenobl.ru/documents" TargetMode="External"/><Relationship Id="rId51" Type="http://schemas.openxmlformats.org/officeDocument/2006/relationships/hyperlink" Target="https://minfin.kamgov.ru/otcety_ispolnenie" TargetMode="External"/><Relationship Id="rId72" Type="http://schemas.openxmlformats.org/officeDocument/2006/relationships/hyperlink" Target="http://openbudget.kamgov.ru/" TargetMode="External"/><Relationship Id="rId80" Type="http://schemas.openxmlformats.org/officeDocument/2006/relationships/hyperlink" Target="https://minfin.saratov.gov.ru/deyatelnost/byudzhet-i-otchetnost/byudzhetnyj-prognoz-i-byudzhetnaya-politika" TargetMode="External"/><Relationship Id="rId85" Type="http://schemas.openxmlformats.org/officeDocument/2006/relationships/hyperlink" Target="https://www.eao.ru/dokumenty/elektronnoe-ofitsialnoe-opublikovanie/postanovleniya-pravitelstva-eao/" TargetMode="External"/><Relationship Id="rId3" Type="http://schemas.openxmlformats.org/officeDocument/2006/relationships/hyperlink" Target="https://minfin.gov-murman.ru/open-budget/budget_execution/budget_execution/" TargetMode="External"/><Relationship Id="rId12" Type="http://schemas.openxmlformats.org/officeDocument/2006/relationships/hyperlink" Target="https://www.minfinchr.ru/deyatelnost/otkrytyj-byudzhet/promezhutochnaya-otchetnost-ob-ispolnenii-byudzheta" TargetMode="External"/><Relationship Id="rId17" Type="http://schemas.openxmlformats.org/officeDocument/2006/relationships/hyperlink" Target="https://minfin.krasnodar.ru/activity/ispolnenie-byudzheta/zakony-kk-i-postanovleniya-ga-ob-ispolnenii-kraevogo-byudzheta/-2023" TargetMode="External"/><Relationship Id="rId25" Type="http://schemas.openxmlformats.org/officeDocument/2006/relationships/hyperlink" Target="http://ob.ulminfin.ru:8080/dokumenty/promezhutochnaya-otchetnost/2023-god" TargetMode="External"/><Relationship Id="rId33" Type="http://schemas.openxmlformats.org/officeDocument/2006/relationships/hyperlink" Target="https://ebudget.primorsky.ru/Menu/Page/388" TargetMode="External"/><Relationship Id="rId38" Type="http://schemas.openxmlformats.org/officeDocument/2006/relationships/hyperlink" Target="http://minfin.krskstate.ru/openbudget/execute" TargetMode="External"/><Relationship Id="rId46" Type="http://schemas.openxmlformats.org/officeDocument/2006/relationships/hyperlink" Target="https://minfin.alregn.ru/isp/ispbud/o2023/" TargetMode="External"/><Relationship Id="rId59" Type="http://schemas.openxmlformats.org/officeDocument/2006/relationships/hyperlink" Target="https://ulminfin.ru/index.php?mgf=budget/isp" TargetMode="External"/><Relationship Id="rId67" Type="http://schemas.openxmlformats.org/officeDocument/2006/relationships/hyperlink" Target="https://fin.amurobl.ru/pages/deyatelnost/otchetnost/" TargetMode="External"/><Relationship Id="rId20" Type="http://schemas.openxmlformats.org/officeDocument/2006/relationships/hyperlink" Target="https://minfin-samara.ru/materials-for-basic-parameters/" TargetMode="External"/><Relationship Id="rId41" Type="http://schemas.openxmlformats.org/officeDocument/2006/relationships/hyperlink" Target="https://r-19.ru/authorities/ministry-of-finance-of-the-republic-of-khakassia/docs/1748/" TargetMode="External"/><Relationship Id="rId54" Type="http://schemas.openxmlformats.org/officeDocument/2006/relationships/hyperlink" Target="https://&#1095;&#1091;&#1082;&#1086;&#1090;&#1082;&#1072;.&#1088;&#1092;/depfin/about/struktura-i-sostav/upravlenie-finansov/napravleniya-raboty/okruzhnoy-byudzhet/ispolnenie-byudzheta.php" TargetMode="External"/><Relationship Id="rId62" Type="http://schemas.openxmlformats.org/officeDocument/2006/relationships/hyperlink" Target="http://portal.novkfo.ru/" TargetMode="External"/><Relationship Id="rId70" Type="http://schemas.openxmlformats.org/officeDocument/2006/relationships/hyperlink" Target="https://budget.rk.ifinmon.ru/dokumenty/promezhutochnaya-otchetnost" TargetMode="External"/><Relationship Id="rId75" Type="http://schemas.openxmlformats.org/officeDocument/2006/relationships/hyperlink" Target="https://fin.sev.gov.ru/ispolnenie-bydzheta/otchyety-ob-ispolnenii-byudzheta-sevastopolya/" TargetMode="External"/><Relationship Id="rId83" Type="http://schemas.openxmlformats.org/officeDocument/2006/relationships/hyperlink" Target="http://budget17.ru/" TargetMode="External"/><Relationship Id="rId88" Type="http://schemas.openxmlformats.org/officeDocument/2006/relationships/printerSettings" Target="../printerSettings/printerSettings11.bin"/><Relationship Id="rId1" Type="http://schemas.openxmlformats.org/officeDocument/2006/relationships/hyperlink" Target="https://dvinaland.ru/gov/iogv/minfin/docList/" TargetMode="External"/><Relationship Id="rId6" Type="http://schemas.openxmlformats.org/officeDocument/2006/relationships/hyperlink" Target="https://df.gov35.ru/otkrytyy-byudzhet/ispolnenie-oblastnogo-byudzheta/analiticheskie-materialy/2023-god/" TargetMode="External"/><Relationship Id="rId15" Type="http://schemas.openxmlformats.org/officeDocument/2006/relationships/hyperlink" Target="https://minfin.kbr.ru/info/ispolnenie-byudzheta/" TargetMode="External"/><Relationship Id="rId23" Type="http://schemas.openxmlformats.org/officeDocument/2006/relationships/hyperlink" Target="https://www.minfin.kirov.ru/otkrytyy-byudzhet/dlya-spetsialistov/oblastnoy-byudzhet/&#1048;&#1089;&#1087;&#1086;&#1083;&#1085;&#1077;&#1085;&#1080;&#1077;%20&#1086;&#1073;&#1083;&#1072;&#1089;&#1090;&#1085;&#1086;&#1075;&#1086;%20&#1073;&#1102;&#1076;&#1078;&#1077;&#1090;&#1072;/" TargetMode="External"/><Relationship Id="rId28" Type="http://schemas.openxmlformats.org/officeDocument/2006/relationships/hyperlink" Target="https://fea.yamalfin.ru/bdg/promezhutochnaya-otchetnost/svedeniya-ob-ispolnenii-byudzheta-sub-ekta" TargetMode="External"/><Relationship Id="rId36" Type="http://schemas.openxmlformats.org/officeDocument/2006/relationships/hyperlink" Target="https://dfto.ru/razdel/ispolnenie-byudzheta/otchety" TargetMode="External"/><Relationship Id="rId49" Type="http://schemas.openxmlformats.org/officeDocument/2006/relationships/hyperlink" Target="https://orel-region.ru/index.php?head=6&amp;part=73&amp;unit=3&amp;op=8&amp;in=10" TargetMode="External"/><Relationship Id="rId57" Type="http://schemas.openxmlformats.org/officeDocument/2006/relationships/hyperlink" Target="https://budget.gov.spb.ru/" TargetMode="External"/><Relationship Id="rId10" Type="http://schemas.openxmlformats.org/officeDocument/2006/relationships/hyperlink" Target="https://fincom.gov.spb.ru/budget/execution/promezhutok" TargetMode="External"/><Relationship Id="rId31" Type="http://schemas.openxmlformats.org/officeDocument/2006/relationships/hyperlink" Target="https://admtyumen.ru/ogv_ru/finance/finance/ot.htm" TargetMode="External"/><Relationship Id="rId44" Type="http://schemas.openxmlformats.org/officeDocument/2006/relationships/hyperlink" Target="https://fin.tmbreg.ru/6347/6366/10025.html" TargetMode="External"/><Relationship Id="rId52" Type="http://schemas.openxmlformats.org/officeDocument/2006/relationships/hyperlink" Target="https://bryanskoblfin.ru/open/Show/Category/184?ItemId=283" TargetMode="External"/><Relationship Id="rId60" Type="http://schemas.openxmlformats.org/officeDocument/2006/relationships/hyperlink" Target="http://ob.beldepfin.ru/dokumenty/otchetnost/oblastnoy_budzhet" TargetMode="External"/><Relationship Id="rId65" Type="http://schemas.openxmlformats.org/officeDocument/2006/relationships/hyperlink" Target="https://mfri.ru/&#1076;&#1077;&#1103;&#1090;&#1077;&#1083;&#1100;&#1085;&#1086;&#1089;&#1090;&#1100;/&#1086;&#1090;&#1082;&#1088;&#1099;&#1090;&#1099;&#1081;-&#1073;&#1102;&#1076;&#1078;&#1077;&#1090;/&#1073;&#1102;&#1076;&#1078;&#1077;&#1090;-6/" TargetMode="External"/><Relationship Id="rId73" Type="http://schemas.openxmlformats.org/officeDocument/2006/relationships/hyperlink" Target="https://sakhminfin.ru/" TargetMode="External"/><Relationship Id="rId78" Type="http://schemas.openxmlformats.org/officeDocument/2006/relationships/hyperlink" Target="https://www.tverfin.ru/" TargetMode="External"/><Relationship Id="rId81" Type="http://schemas.openxmlformats.org/officeDocument/2006/relationships/hyperlink" Target="http://portal.minfinrd.ru;/" TargetMode="External"/><Relationship Id="rId86" Type="http://schemas.openxmlformats.org/officeDocument/2006/relationships/hyperlink" Target="https://minfin74.ru/minfin/activities/budget/execution/quarterly.htm" TargetMode="External"/><Relationship Id="rId4" Type="http://schemas.openxmlformats.org/officeDocument/2006/relationships/hyperlink" Target="http://minfin.kalmregion.ru/deyatelnost/byudzhet-respubliki-kalmykiya/uchet-i-otchetnost/" TargetMode="External"/><Relationship Id="rId9" Type="http://schemas.openxmlformats.org/officeDocument/2006/relationships/hyperlink" Target="https://minfin.novreg.ru/activity/budgetexecution/otchety-ob-ispolnenii-oblastnogo-byudzheta-novgorodskoy-oblasti/kvartalnye-otchyety-ob-ispolnenii-oblastnogo-byudzheta/" TargetMode="External"/><Relationship Id="rId13" Type="http://schemas.openxmlformats.org/officeDocument/2006/relationships/hyperlink" Target="http://forcitizens.ru/o-byudzhete/dokumentatsiya" TargetMode="External"/><Relationship Id="rId18" Type="http://schemas.openxmlformats.org/officeDocument/2006/relationships/hyperlink" Target="https://minfin.bashkortostan.ru/activity/2982/" TargetMode="External"/><Relationship Id="rId39" Type="http://schemas.openxmlformats.org/officeDocument/2006/relationships/hyperlink" Target="https://irkobl.ru/sites/minfin/activity/buhuch/" TargetMode="External"/><Relationship Id="rId34" Type="http://schemas.openxmlformats.org/officeDocument/2006/relationships/hyperlink" Target="https://minfin.sakha.gov.ru/bjudzhet/ispolnenie/ispolnenie-2023-god" TargetMode="External"/><Relationship Id="rId50" Type="http://schemas.openxmlformats.org/officeDocument/2006/relationships/hyperlink" Target="https://mfnso.nso.ru/page/534" TargetMode="External"/><Relationship Id="rId55" Type="http://schemas.openxmlformats.org/officeDocument/2006/relationships/hyperlink" Target="https://minfin09.ru/category/&#1080;&#1089;&#1087;&#1086;&#1083;&#1085;&#1077;&#1085;&#1080;&#1077;-&#1073;&#1102;&#1076;&#1078;&#1077;&#1090;&#1072;-&#1088;&#1077;&#1089;&#1087;&#1091;&#1073;&#1083;&#1080;&#1082;&#1080;/" TargetMode="External"/><Relationship Id="rId76" Type="http://schemas.openxmlformats.org/officeDocument/2006/relationships/hyperlink" Target="https://primorsky.ru/authorities/executive-agencies/departments/finance/otchyety-ob-ispolnenii-kraevogo-byudzheta/" TargetMode="External"/><Relationship Id="rId7" Type="http://schemas.openxmlformats.org/officeDocument/2006/relationships/hyperlink" Target="https://finance.lenobl.ru/ru/pravovaya-baza/oblastnoe-zakondatelstvo/oz_isp/" TargetMode="External"/><Relationship Id="rId71" Type="http://schemas.openxmlformats.org/officeDocument/2006/relationships/hyperlink" Target="https://budgetzab.75.ru/Show/Category/4?ItemId=24" TargetMode="External"/><Relationship Id="rId2" Type="http://schemas.openxmlformats.org/officeDocument/2006/relationships/hyperlink" Target="https://dfei.adm-nao.ru/byudzhetnaya-otchetnost/otchetnost-v-sd-nao-sp-nao/" TargetMode="External"/><Relationship Id="rId29" Type="http://schemas.openxmlformats.org/officeDocument/2006/relationships/hyperlink" Target="http://www.finupr.kurganobl.ru/index.php?test=ispol" TargetMode="External"/><Relationship Id="rId24" Type="http://schemas.openxmlformats.org/officeDocument/2006/relationships/hyperlink" Target="https://mfur.ru/budjet/ispolnenie/otchet_ispolnenie/2023-god.php?clear_cache=Y" TargetMode="External"/><Relationship Id="rId40" Type="http://schemas.openxmlformats.org/officeDocument/2006/relationships/hyperlink" Target="https://openbudget.irkobl.ru/ispolnenie-budgeta/analiticheskie-dannye/" TargetMode="External"/><Relationship Id="rId45" Type="http://schemas.openxmlformats.org/officeDocument/2006/relationships/hyperlink" Target="https://minfin.midural.ru/document/category/21" TargetMode="External"/><Relationship Id="rId66" Type="http://schemas.openxmlformats.org/officeDocument/2006/relationships/hyperlink" Target="https://minfin.cap.ru/action/activity/byudzhet/otcheti-ob-ispolnenii-respublikanskogo-byudzheta-c/2023-god" TargetMode="External"/><Relationship Id="rId87" Type="http://schemas.openxmlformats.org/officeDocument/2006/relationships/hyperlink" Target="https://b4u.gov-murman.ru/" TargetMode="External"/><Relationship Id="rId61" Type="http://schemas.openxmlformats.org/officeDocument/2006/relationships/hyperlink" Target="http://minfin-rzn.ru/" TargetMode="External"/><Relationship Id="rId82" Type="http://schemas.openxmlformats.org/officeDocument/2006/relationships/hyperlink" Target="http://minfinrd.ru/promezhutochnaya-otchetnost-ob-ispolnenii-byudzheta" TargetMode="External"/></Relationships>
</file>

<file path=xl/worksheets/_rels/sheet12.xml.rels><?xml version="1.0" encoding="UTF-8" standalone="yes"?>
<Relationships xmlns="http://schemas.openxmlformats.org/package/2006/relationships"><Relationship Id="rId26" Type="http://schemas.openxmlformats.org/officeDocument/2006/relationships/hyperlink" Target="https://mfur.ru/budjet/ispolnenie/otchet_ispolnenie/2023-god.php?clear_cache=Y" TargetMode="External"/><Relationship Id="rId21" Type="http://schemas.openxmlformats.org/officeDocument/2006/relationships/hyperlink" Target="http://mf.nnov.ru:8015/index.php/razdely/osnovnye-pokazateli-ispolneniya-byudzheta/fo-0002-0001-nizhniynovgorod" TargetMode="External"/><Relationship Id="rId42" Type="http://schemas.openxmlformats.org/officeDocument/2006/relationships/hyperlink" Target="https://openbudget.irkobl.ru/ispolnenie-budgeta/analiticheskie-dannye/" TargetMode="External"/><Relationship Id="rId47" Type="http://schemas.openxmlformats.org/officeDocument/2006/relationships/hyperlink" Target="https://minfin.midural.ru/document/category/21" TargetMode="External"/><Relationship Id="rId63" Type="http://schemas.openxmlformats.org/officeDocument/2006/relationships/hyperlink" Target="https://minfin.alania.gov.ru/activity/reporting/execution" TargetMode="External"/><Relationship Id="rId68" Type="http://schemas.openxmlformats.org/officeDocument/2006/relationships/hyperlink" Target="https://budget.rk.ifinmon.ru/dokumenty/promezhutochnaya-otchetnost" TargetMode="External"/><Relationship Id="rId84" Type="http://schemas.openxmlformats.org/officeDocument/2006/relationships/hyperlink" Target="https://b4u.gov-murman.ru/" TargetMode="External"/><Relationship Id="rId16" Type="http://schemas.openxmlformats.org/officeDocument/2006/relationships/hyperlink" Target="https://openbudsk.ru/promezhutochnaya-otchetnost-ob-ispolnenii-byudzheta-i-analiticheskie-dannye" TargetMode="External"/><Relationship Id="rId11" Type="http://schemas.openxmlformats.org/officeDocument/2006/relationships/hyperlink" Target="https://minfin.novreg.ru/activity/budgetexecution/otchety-ob-ispolnenii-oblastnogo-byudzheta-novgorodskoy-oblasti/kvartalnye-otchyety-ob-ispolnenii-oblastnogo-byudzheta/" TargetMode="External"/><Relationship Id="rId32" Type="http://schemas.openxmlformats.org/officeDocument/2006/relationships/hyperlink" Target="https://minfin74.ru/minfin/activities/budget/execution/quarterly.htm" TargetMode="External"/><Relationship Id="rId37" Type="http://schemas.openxmlformats.org/officeDocument/2006/relationships/hyperlink" Target="https://dfto.ru/razdel/ispolnenie-byudzheta/otchety" TargetMode="External"/><Relationship Id="rId53" Type="http://schemas.openxmlformats.org/officeDocument/2006/relationships/hyperlink" Target="https://bryanskoblfin.ru/open/Show/Category/184?ItemId=283" TargetMode="External"/><Relationship Id="rId58" Type="http://schemas.openxmlformats.org/officeDocument/2006/relationships/hyperlink" Target="https://ulminfin.ru/index.php?mgf=budget/isp" TargetMode="External"/><Relationship Id="rId74" Type="http://schemas.openxmlformats.org/officeDocument/2006/relationships/hyperlink" Target="https://primorsky.ru/authorities/executive-agencies/departments/finance/otchyety-ob-ispolnenii-kraevogo-byudzheta/" TargetMode="External"/><Relationship Id="rId79" Type="http://schemas.openxmlformats.org/officeDocument/2006/relationships/hyperlink" Target="http://portal.minfinrd.ru;/" TargetMode="External"/><Relationship Id="rId5" Type="http://schemas.openxmlformats.org/officeDocument/2006/relationships/hyperlink" Target="https://minfin.rk.gov.ru/ru/structure/2023_02_16_17_23_2023" TargetMode="External"/><Relationship Id="rId19" Type="http://schemas.openxmlformats.org/officeDocument/2006/relationships/hyperlink" Target="https://minfin.bashkortostan.ru/activity/2982/" TargetMode="External"/><Relationship Id="rId14" Type="http://schemas.openxmlformats.org/officeDocument/2006/relationships/hyperlink" Target="https://www.minfinchr.ru/deyatelnost/otkrytyj-byudzhet/promezhutochnaya-otchetnost-ob-ispolnenii-byudzheta" TargetMode="External"/><Relationship Id="rId22" Type="http://schemas.openxmlformats.org/officeDocument/2006/relationships/hyperlink" Target="https://minfin-samara.ru/materials-for-basic-parameters/" TargetMode="External"/><Relationship Id="rId27" Type="http://schemas.openxmlformats.org/officeDocument/2006/relationships/hyperlink" Target="http://ob.ulminfin.ru:8080/dokumenty/promezhutochnaya-otchetnost/2023-god" TargetMode="External"/><Relationship Id="rId30" Type="http://schemas.openxmlformats.org/officeDocument/2006/relationships/hyperlink" Target="http://www.finupr.kurganobl.ru/index.php?test=ispol" TargetMode="External"/><Relationship Id="rId35" Type="http://schemas.openxmlformats.org/officeDocument/2006/relationships/hyperlink" Target="https://minfin.sakha.gov.ru/bjudzhet/ispolnenie/ispolnenie-2023-god" TargetMode="External"/><Relationship Id="rId43" Type="http://schemas.openxmlformats.org/officeDocument/2006/relationships/hyperlink" Target="https://r-19.ru/authorities/ministry-of-finance-of-the-republic-of-khakassia/docs/1748/" TargetMode="External"/><Relationship Id="rId48" Type="http://schemas.openxmlformats.org/officeDocument/2006/relationships/hyperlink" Target="https://mf.omskportal.ru/oiv/mf/otrasl/otkrbudg/ispolnenie/2023" TargetMode="External"/><Relationship Id="rId56" Type="http://schemas.openxmlformats.org/officeDocument/2006/relationships/hyperlink" Target="https://budget.gov.spb.ru/" TargetMode="External"/><Relationship Id="rId64" Type="http://schemas.openxmlformats.org/officeDocument/2006/relationships/hyperlink" Target="https://minfin.cap.ru/action/activity/byudzhet/otcheti-ob-ispolnenii-respublikanskogo-byudzheta-c/2023-god" TargetMode="External"/><Relationship Id="rId69" Type="http://schemas.openxmlformats.org/officeDocument/2006/relationships/hyperlink" Target="https://portal-ob.volgafin.ru/dokumenty" TargetMode="External"/><Relationship Id="rId77" Type="http://schemas.openxmlformats.org/officeDocument/2006/relationships/hyperlink" Target="https://mfsk.ru/working/buh-uchet" TargetMode="External"/><Relationship Id="rId8" Type="http://schemas.openxmlformats.org/officeDocument/2006/relationships/hyperlink" Target="https://budget.lenobl.ru/documents" TargetMode="External"/><Relationship Id="rId51" Type="http://schemas.openxmlformats.org/officeDocument/2006/relationships/hyperlink" Target="https://minfin.kamgov.ru/otcety_ispolnenie" TargetMode="External"/><Relationship Id="rId72" Type="http://schemas.openxmlformats.org/officeDocument/2006/relationships/hyperlink" Target="https://mef.mosreg.ru/deyatelnost/byudzhet-moskovskoy-oblasti/ispolnenie-byudzheta" TargetMode="External"/><Relationship Id="rId80" Type="http://schemas.openxmlformats.org/officeDocument/2006/relationships/hyperlink" Target="http://minfinrd.ru/promezhutochnaya-otchetnost-ob-ispolnenii-byudzheta" TargetMode="External"/><Relationship Id="rId85" Type="http://schemas.openxmlformats.org/officeDocument/2006/relationships/hyperlink" Target="https://www.kchr.ru/budget/" TargetMode="External"/><Relationship Id="rId3" Type="http://schemas.openxmlformats.org/officeDocument/2006/relationships/hyperlink" Target="https://minfin.gov-murman.ru/open-budget/budget_execution/budget_execution/" TargetMode="External"/><Relationship Id="rId12" Type="http://schemas.openxmlformats.org/officeDocument/2006/relationships/hyperlink" Target="https://fincom.gov.spb.ru/budget/execution/promezhutok" TargetMode="External"/><Relationship Id="rId17" Type="http://schemas.openxmlformats.org/officeDocument/2006/relationships/hyperlink" Target="https://minfin.kbr.ru/info/ispolnenie-byudzheta/" TargetMode="External"/><Relationship Id="rId25" Type="http://schemas.openxmlformats.org/officeDocument/2006/relationships/hyperlink" Target="https://www.minfin.kirov.ru/otkrytyy-byudzhet/dlya-spetsialistov/oblastnoy-byudzhet/&#1048;&#1089;&#1087;&#1086;&#1083;&#1085;&#1077;&#1085;&#1080;&#1077;%20&#1086;&#1073;&#1083;&#1072;&#1089;&#1090;&#1085;&#1086;&#1075;&#1086;%20&#1073;&#1102;&#1076;&#1078;&#1077;&#1090;&#1072;/" TargetMode="External"/><Relationship Id="rId33" Type="http://schemas.openxmlformats.org/officeDocument/2006/relationships/hyperlink" Target="https://minfin.khabkrai.ru/portal/Show/Category/255?ItemId=86" TargetMode="External"/><Relationship Id="rId38" Type="http://schemas.openxmlformats.org/officeDocument/2006/relationships/hyperlink" Target="https://portal.tverfin.ru/Menu/Page/595" TargetMode="External"/><Relationship Id="rId46" Type="http://schemas.openxmlformats.org/officeDocument/2006/relationships/hyperlink" Target="https://fin.tmbreg.ru/6347/6366/10025.html" TargetMode="External"/><Relationship Id="rId59" Type="http://schemas.openxmlformats.org/officeDocument/2006/relationships/hyperlink" Target="http://minfin-rzn.ru/" TargetMode="External"/><Relationship Id="rId67" Type="http://schemas.openxmlformats.org/officeDocument/2006/relationships/hyperlink" Target="https://budget.karelia.ru/byudzhet/ispolnenie-byudzheta" TargetMode="External"/><Relationship Id="rId20" Type="http://schemas.openxmlformats.org/officeDocument/2006/relationships/hyperlink" Target="http://mf.nnov.ru/index.php?option=com_k2&amp;view=item&amp;id=1514:otchety-ob-ispolnenii-oblastnogo-byudzheta-za-kvartal-polugodie-9-mesyatsev-i-god&amp;Itemid=554" TargetMode="External"/><Relationship Id="rId41" Type="http://schemas.openxmlformats.org/officeDocument/2006/relationships/hyperlink" Target="https://irkobl.ru/sites/minfin/activity/buhuch/" TargetMode="External"/><Relationship Id="rId54" Type="http://schemas.openxmlformats.org/officeDocument/2006/relationships/hyperlink" Target="https://minfin.admoblkaluga.ru/page/otchety-ob-ispolnenii-byudzhetov/" TargetMode="External"/><Relationship Id="rId62" Type="http://schemas.openxmlformats.org/officeDocument/2006/relationships/hyperlink" Target="https://mfri.ru/&#1076;&#1077;&#1103;&#1090;&#1077;&#1083;&#1100;&#1085;&#1086;&#1089;&#1090;&#1100;/&#1086;&#1090;&#1082;&#1088;&#1099;&#1090;&#1099;&#1081;-&#1073;&#1102;&#1076;&#1078;&#1077;&#1090;/&#1073;&#1102;&#1076;&#1078;&#1077;&#1090;-6/" TargetMode="External"/><Relationship Id="rId70" Type="http://schemas.openxmlformats.org/officeDocument/2006/relationships/hyperlink" Target="https://budgetzab.75.ru/Show/Category/4?ItemId=24" TargetMode="External"/><Relationship Id="rId75" Type="http://schemas.openxmlformats.org/officeDocument/2006/relationships/hyperlink" Target="http://info.mfural.ru/" TargetMode="External"/><Relationship Id="rId83" Type="http://schemas.openxmlformats.org/officeDocument/2006/relationships/hyperlink" Target="https://www.eao.ru/dokumenty/elektronnoe-ofitsialnoe-opublikovanie/postanovleniya-pravitelstva-eao/" TargetMode="External"/><Relationship Id="rId1" Type="http://schemas.openxmlformats.org/officeDocument/2006/relationships/hyperlink" Target="https://dvinaland.ru/gov/iogv/minfin/docList/" TargetMode="External"/><Relationship Id="rId6" Type="http://schemas.openxmlformats.org/officeDocument/2006/relationships/hyperlink" Target="https://df.gov35.ru/otkrytyy-byudzhet/ispolnenie-oblastnogo-byudzheta/analiticheskie-materialy/2023-god/" TargetMode="External"/><Relationship Id="rId15" Type="http://schemas.openxmlformats.org/officeDocument/2006/relationships/hyperlink" Target="http://forcitizens.ru/o-byudzhete/dokumentatsiya" TargetMode="External"/><Relationship Id="rId23" Type="http://schemas.openxmlformats.org/officeDocument/2006/relationships/hyperlink" Target="https://minfin.saratov.gov.ru/budget/zakon-o-byudzhete/ispolnenie-byudzheta/ispolnenie-byudzheta-2023-god" TargetMode="External"/><Relationship Id="rId28" Type="http://schemas.openxmlformats.org/officeDocument/2006/relationships/hyperlink" Target="https://minfin-altai.ru/deyatelnost/otchety-i-svedeniya-ob-ispolnenii-byudzheta/otchety-ob-ispolnenii-respublikanskogo-byudzheta-respubliki-altay/" TargetMode="External"/><Relationship Id="rId36" Type="http://schemas.openxmlformats.org/officeDocument/2006/relationships/hyperlink" Target="https://budget.mosreg.ru/byudzhet-dlya-grazhdan/informaciya-ob-ispolnenii-byudzheta/" TargetMode="External"/><Relationship Id="rId49" Type="http://schemas.openxmlformats.org/officeDocument/2006/relationships/hyperlink" Target="https://budget.omsk.ifinmon.ru/o-byudzhete/dokumenty" TargetMode="External"/><Relationship Id="rId57" Type="http://schemas.openxmlformats.org/officeDocument/2006/relationships/hyperlink" Target="https://budget.minfin-samara.ru/dokumenty/promezhutochnaya-otchetnost/" TargetMode="External"/><Relationship Id="rId10" Type="http://schemas.openxmlformats.org/officeDocument/2006/relationships/hyperlink" Target="http://bks.pskov.ru/ebudget/Menu/Page/402" TargetMode="External"/><Relationship Id="rId31" Type="http://schemas.openxmlformats.org/officeDocument/2006/relationships/hyperlink" Target="https://admtyumen.ru/ogv_ru/finance/finance/ot.htm" TargetMode="External"/><Relationship Id="rId44" Type="http://schemas.openxmlformats.org/officeDocument/2006/relationships/hyperlink" Target="https://fin.smolensk.ru/okeeping/ispbudzhkv/g2023/" TargetMode="External"/><Relationship Id="rId52" Type="http://schemas.openxmlformats.org/officeDocument/2006/relationships/hyperlink" Target="http://ob.beldepfin.ru/dokumenty/otchetnost/oblastnoy_budzhet" TargetMode="External"/><Relationship Id="rId60" Type="http://schemas.openxmlformats.org/officeDocument/2006/relationships/hyperlink" Target="https://sakhminfin.ru/" TargetMode="External"/><Relationship Id="rId65" Type="http://schemas.openxmlformats.org/officeDocument/2006/relationships/hyperlink" Target="https://fin.amurobl.ru/pages/deyatelnost/otchetnost/" TargetMode="External"/><Relationship Id="rId73" Type="http://schemas.openxmlformats.org/officeDocument/2006/relationships/hyperlink" Target="https://fin.sev.gov.ru/ispolnenie-bydzheta/otchyety-ob-ispolnenii-byudzheta-sevastopolya/" TargetMode="External"/><Relationship Id="rId78" Type="http://schemas.openxmlformats.org/officeDocument/2006/relationships/hyperlink" Target="https://minfin.saratov.gov.ru/deyatelnost/byudzhet-i-otchetnost/byudzhetnyj-prognoz-i-byudzhetnaya-politika" TargetMode="External"/><Relationship Id="rId81" Type="http://schemas.openxmlformats.org/officeDocument/2006/relationships/hyperlink" Target="http://budget17.ru/" TargetMode="External"/><Relationship Id="rId86" Type="http://schemas.openxmlformats.org/officeDocument/2006/relationships/printerSettings" Target="../printerSettings/printerSettings12.bin"/><Relationship Id="rId4" Type="http://schemas.openxmlformats.org/officeDocument/2006/relationships/hyperlink" Target="http://minfin.kalmregion.ru/deyatelnost/byudzhet-respubliki-kalmykiya/uchet-i-otchetnost/" TargetMode="External"/><Relationship Id="rId9" Type="http://schemas.openxmlformats.org/officeDocument/2006/relationships/hyperlink" Target="https://finance.pskov.ru/ob-upravlenii/otchety-ob-ispolnenii-byudzheta-pskovskoy-oblasti/otchety-ob-ispolnenii-byudzheta" TargetMode="External"/><Relationship Id="rId13" Type="http://schemas.openxmlformats.org/officeDocument/2006/relationships/hyperlink" Target="https://ob.sev.gov.ru/dokumenty/promezhutochnaya-otchetnost" TargetMode="External"/><Relationship Id="rId18" Type="http://schemas.openxmlformats.org/officeDocument/2006/relationships/hyperlink" Target="https://minfin.krasnodar.ru/activity/ispolnenie-byudzheta/zakony-kk-i-postanovleniya-ga-ob-ispolnenii-kraevogo-byudzheta/-2023" TargetMode="External"/><Relationship Id="rId39" Type="http://schemas.openxmlformats.org/officeDocument/2006/relationships/hyperlink" Target="https://depfin.kostroma.gov.ru/deyatelnost/finansovaya-deyatelnost/otchetnost/ezhekvartalnaya-otchetnost.php" TargetMode="External"/><Relationship Id="rId34" Type="http://schemas.openxmlformats.org/officeDocument/2006/relationships/hyperlink" Target="https://ebudget.primorsky.ru/Menu/Page/388" TargetMode="External"/><Relationship Id="rId50" Type="http://schemas.openxmlformats.org/officeDocument/2006/relationships/hyperlink" Target="https://orel-region.ru/index.php?head=6&amp;part=73&amp;unit=3&amp;op=8&amp;in=10" TargetMode="External"/><Relationship Id="rId55" Type="http://schemas.openxmlformats.org/officeDocument/2006/relationships/hyperlink" Target="https://&#1095;&#1091;&#1082;&#1086;&#1090;&#1082;&#1072;.&#1088;&#1092;/depfin/about/struktura-i-sostav/upravlenie-finansov/napravleniya-raboty/okruzhnoy-byudzhet/ispolnenie-byudzheta.php" TargetMode="External"/><Relationship Id="rId76" Type="http://schemas.openxmlformats.org/officeDocument/2006/relationships/hyperlink" Target="https://www.tverfin.ru/" TargetMode="External"/><Relationship Id="rId7" Type="http://schemas.openxmlformats.org/officeDocument/2006/relationships/hyperlink" Target="https://finance.lenobl.ru/ru/pravovaya-baza/oblastnoe-zakondatelstvo/oz_isp/" TargetMode="External"/><Relationship Id="rId71" Type="http://schemas.openxmlformats.org/officeDocument/2006/relationships/hyperlink" Target="http://openbudget.kamgov.ru/" TargetMode="External"/><Relationship Id="rId2" Type="http://schemas.openxmlformats.org/officeDocument/2006/relationships/hyperlink" Target="https://dfei.adm-nao.ru/byudzhetnaya-otchetnost/otchetnost-v-sd-nao-sp-nao/" TargetMode="External"/><Relationship Id="rId29" Type="http://schemas.openxmlformats.org/officeDocument/2006/relationships/hyperlink" Target="https://www.yamalfin.ru/index.php?option=com_content&amp;view=category&amp;id=25:2010-04-15-02-50-59&amp;layout=default" TargetMode="External"/><Relationship Id="rId24" Type="http://schemas.openxmlformats.org/officeDocument/2006/relationships/hyperlink" Target="https://www.minfinrm.ru/budget/otch-isp/2023/" TargetMode="External"/><Relationship Id="rId40" Type="http://schemas.openxmlformats.org/officeDocument/2006/relationships/hyperlink" Target="http://minfin.krskstate.ru/openbudget/execute" TargetMode="External"/><Relationship Id="rId45" Type="http://schemas.openxmlformats.org/officeDocument/2006/relationships/hyperlink" Target="https://egov-buryatia.ru/minfin/activities/documents/inye-normativno-pravovye-akty/" TargetMode="External"/><Relationship Id="rId66" Type="http://schemas.openxmlformats.org/officeDocument/2006/relationships/hyperlink" Target="http://depfin.orel-region.ru:8096/ebudget/Menu/Page/9" TargetMode="External"/><Relationship Id="rId61" Type="http://schemas.openxmlformats.org/officeDocument/2006/relationships/hyperlink" Target="http://portal.novkfo.ru/" TargetMode="External"/><Relationship Id="rId82" Type="http://schemas.openxmlformats.org/officeDocument/2006/relationships/hyperlink" Target="https://minfin.rtyva.ru/node/6796/" TargetMode="External"/></Relationships>
</file>

<file path=xl/worksheets/_rels/sheet13.xml.rels><?xml version="1.0" encoding="UTF-8" standalone="yes"?>
<Relationships xmlns="http://schemas.openxmlformats.org/package/2006/relationships"><Relationship Id="rId26" Type="http://schemas.openxmlformats.org/officeDocument/2006/relationships/hyperlink" Target="https://budget.mosreg.ru/byudzhet-dlya-grazhdan/informaciya-ob-ispolnenii-byudzheta/" TargetMode="External"/><Relationship Id="rId21" Type="http://schemas.openxmlformats.org/officeDocument/2006/relationships/hyperlink" Target="https://www.yamalfin.ru/index.php?option=com_content&amp;view=category&amp;id=25:2010-04-15-02-50-59&amp;layout=default" TargetMode="External"/><Relationship Id="rId42" Type="http://schemas.openxmlformats.org/officeDocument/2006/relationships/hyperlink" Target="https://www.govvrn.ru/ispolnenie" TargetMode="External"/><Relationship Id="rId47" Type="http://schemas.openxmlformats.org/officeDocument/2006/relationships/hyperlink" Target="https://minfin09.ru/category/&#1080;&#1089;&#1087;&#1086;&#1083;&#1085;&#1077;&#1085;&#1080;&#1077;-&#1073;&#1102;&#1076;&#1078;&#1077;&#1090;&#1072;-&#1088;&#1077;&#1089;&#1087;&#1091;&#1073;&#1083;&#1080;&#1082;&#1080;/" TargetMode="External"/><Relationship Id="rId63" Type="http://schemas.openxmlformats.org/officeDocument/2006/relationships/hyperlink" Target="http://openbudget.kamgov.ru/" TargetMode="External"/><Relationship Id="rId68" Type="http://schemas.openxmlformats.org/officeDocument/2006/relationships/hyperlink" Target="http://info.mfural.ru/" TargetMode="External"/><Relationship Id="rId16" Type="http://schemas.openxmlformats.org/officeDocument/2006/relationships/hyperlink" Target="https://minfin.krasnodar.ru/activity/ispolnenie-byudzheta/zakony-kk-i-postanovleniya-ga-ob-ispolnenii-kraevogo-byudzheta/-2023" TargetMode="External"/><Relationship Id="rId11" Type="http://schemas.openxmlformats.org/officeDocument/2006/relationships/hyperlink" Target="https://www.minfinchr.ru/deyatelnost/otkrytyj-byudzhet/promezhutochnaya-otchetnost-ob-ispolnenii-byudzheta" TargetMode="External"/><Relationship Id="rId24" Type="http://schemas.openxmlformats.org/officeDocument/2006/relationships/hyperlink" Target="https://ebudget.primorsky.ru/Menu/Page/388" TargetMode="External"/><Relationship Id="rId32" Type="http://schemas.openxmlformats.org/officeDocument/2006/relationships/hyperlink" Target="https://openbudget.irkobl.ru/ispolnenie-budgeta/analiticheskie-dannye/" TargetMode="External"/><Relationship Id="rId37" Type="http://schemas.openxmlformats.org/officeDocument/2006/relationships/hyperlink" Target="https://budget.omsk.ifinmon.ru/o-byudzhete/dokumenty" TargetMode="External"/><Relationship Id="rId40" Type="http://schemas.openxmlformats.org/officeDocument/2006/relationships/hyperlink" Target="https://minfin.kamgov.ru/otcety_ispolnenie" TargetMode="External"/><Relationship Id="rId45" Type="http://schemas.openxmlformats.org/officeDocument/2006/relationships/hyperlink" Target="https://fin.amurobl.ru/pages/deyatelnost/otchetnost/" TargetMode="External"/><Relationship Id="rId53" Type="http://schemas.openxmlformats.org/officeDocument/2006/relationships/hyperlink" Target="http://ob.beldepfin.ru/dokumenty/otchetnost/oblastnoy_budzhet" TargetMode="External"/><Relationship Id="rId58" Type="http://schemas.openxmlformats.org/officeDocument/2006/relationships/hyperlink" Target="https://minfin.cap.ru/action/activity/byudzhet/otcheti-ob-ispolnenii-respublikanskogo-byudzheta-c/2023-god" TargetMode="External"/><Relationship Id="rId66" Type="http://schemas.openxmlformats.org/officeDocument/2006/relationships/hyperlink" Target="https://fin.sev.gov.ru/ispolnenie-bydzheta/otchyety-ob-ispolnenii-byudzheta-sevastopolya/" TargetMode="External"/><Relationship Id="rId74" Type="http://schemas.openxmlformats.org/officeDocument/2006/relationships/hyperlink" Target="http://budget17.ru/" TargetMode="External"/><Relationship Id="rId79" Type="http://schemas.openxmlformats.org/officeDocument/2006/relationships/printerSettings" Target="../printerSettings/printerSettings13.bin"/><Relationship Id="rId5" Type="http://schemas.openxmlformats.org/officeDocument/2006/relationships/hyperlink" Target="https://minfin.rk.gov.ru/ru/structure/2023_02_16_17_23_2023" TargetMode="External"/><Relationship Id="rId61" Type="http://schemas.openxmlformats.org/officeDocument/2006/relationships/hyperlink" Target="https://budget.rk.ifinmon.ru/dokumenty/promezhutochnaya-otchetnost" TargetMode="External"/><Relationship Id="rId19" Type="http://schemas.openxmlformats.org/officeDocument/2006/relationships/hyperlink" Target="https://minfin.saratov.gov.ru/budget/zakon-o-byudzhete/ispolnenie-byudzheta/ispolnenie-byudzheta-2023-god" TargetMode="External"/><Relationship Id="rId14" Type="http://schemas.openxmlformats.org/officeDocument/2006/relationships/hyperlink" Target="https://minfin.kbr.ru/info/ispolnenie-byudzheta/" TargetMode="External"/><Relationship Id="rId22" Type="http://schemas.openxmlformats.org/officeDocument/2006/relationships/hyperlink" Target="https://admtyumen.ru/ogv_ru/finance/finance/ot.htm" TargetMode="External"/><Relationship Id="rId27" Type="http://schemas.openxmlformats.org/officeDocument/2006/relationships/hyperlink" Target="https://dfto.ru/razdel/ispolnenie-byudzheta/otchety" TargetMode="External"/><Relationship Id="rId30" Type="http://schemas.openxmlformats.org/officeDocument/2006/relationships/hyperlink" Target="http://minfin.krskstate.ru/openbudget/execute" TargetMode="External"/><Relationship Id="rId35" Type="http://schemas.openxmlformats.org/officeDocument/2006/relationships/hyperlink" Target="https://minfin.midural.ru/document/category/21" TargetMode="External"/><Relationship Id="rId43" Type="http://schemas.openxmlformats.org/officeDocument/2006/relationships/hyperlink" Target="https://minfin.admoblkaluga.ru/page/otchety-ob-ispolnenii-byudzhetov/" TargetMode="External"/><Relationship Id="rId48" Type="http://schemas.openxmlformats.org/officeDocument/2006/relationships/hyperlink" Target="https://www.kchr.ru/budget/" TargetMode="External"/><Relationship Id="rId56" Type="http://schemas.openxmlformats.org/officeDocument/2006/relationships/hyperlink" Target="https://finance.pskov.ru/ob-upravlenii/otchety-ob-ispolnenii-byudzheta-pskovskoy-oblasti/otchety-ob-ispolnenii-byudzheta" TargetMode="External"/><Relationship Id="rId64" Type="http://schemas.openxmlformats.org/officeDocument/2006/relationships/hyperlink" Target="https://sakhminfin.ru/" TargetMode="External"/><Relationship Id="rId69" Type="http://schemas.openxmlformats.org/officeDocument/2006/relationships/hyperlink" Target="https://www.tverfin.ru/" TargetMode="External"/><Relationship Id="rId77" Type="http://schemas.openxmlformats.org/officeDocument/2006/relationships/hyperlink" Target="https://open.minfin74.ru/documenty/otchetnost/oblastnoi_budget" TargetMode="External"/><Relationship Id="rId8" Type="http://schemas.openxmlformats.org/officeDocument/2006/relationships/hyperlink" Target="https://budget.lenobl.ru/documents" TargetMode="External"/><Relationship Id="rId51" Type="http://schemas.openxmlformats.org/officeDocument/2006/relationships/hyperlink" Target="http://budget.orb.ru/isp/svod" TargetMode="External"/><Relationship Id="rId72" Type="http://schemas.openxmlformats.org/officeDocument/2006/relationships/hyperlink" Target="http://portal.minfinrd.ru;/" TargetMode="External"/><Relationship Id="rId3" Type="http://schemas.openxmlformats.org/officeDocument/2006/relationships/hyperlink" Target="https://minfin.gov-murman.ru/open-budget/budget_execution/budget_execution/" TargetMode="External"/><Relationship Id="rId12" Type="http://schemas.openxmlformats.org/officeDocument/2006/relationships/hyperlink" Target="http://forcitizens.ru/o-byudzhete/dokumentatsiya" TargetMode="External"/><Relationship Id="rId17" Type="http://schemas.openxmlformats.org/officeDocument/2006/relationships/hyperlink" Target="https://minfin.bashkortostan.ru/activity/2982/" TargetMode="External"/><Relationship Id="rId25" Type="http://schemas.openxmlformats.org/officeDocument/2006/relationships/hyperlink" Target="https://minfin.sakha.gov.ru/bjudzhet/ispolnenie/ispolnenie-2023-god" TargetMode="External"/><Relationship Id="rId33" Type="http://schemas.openxmlformats.org/officeDocument/2006/relationships/hyperlink" Target="https://r-19.ru/authorities/ministry-of-finance-of-the-republic-of-khakassia/docs/1748/" TargetMode="External"/><Relationship Id="rId38" Type="http://schemas.openxmlformats.org/officeDocument/2006/relationships/hyperlink" Target="https://orel-region.ru/index.php?head=6&amp;part=73&amp;unit=3&amp;op=8&amp;in=10" TargetMode="External"/><Relationship Id="rId46" Type="http://schemas.openxmlformats.org/officeDocument/2006/relationships/hyperlink" Target="https://egov-buryatia.ru/minfin/activities/documents/inye-normativno-pravovye-akty/" TargetMode="External"/><Relationship Id="rId59" Type="http://schemas.openxmlformats.org/officeDocument/2006/relationships/hyperlink" Target="http://depfin.orel-region.ru:8096/ebudget/Menu/Page/9" TargetMode="External"/><Relationship Id="rId67" Type="http://schemas.openxmlformats.org/officeDocument/2006/relationships/hyperlink" Target="https://primorsky.ru/authorities/executive-agencies/departments/finance/otchyety-ob-ispolnenii-kraevogo-byudzheta/" TargetMode="External"/><Relationship Id="rId20" Type="http://schemas.openxmlformats.org/officeDocument/2006/relationships/hyperlink" Target="http://ob.ulminfin.ru:8080/dokumenty/promezhutochnaya-otchetnost/2023-god" TargetMode="External"/><Relationship Id="rId41" Type="http://schemas.openxmlformats.org/officeDocument/2006/relationships/hyperlink" Target="https://bryanskoblfin.ru/open/Show/Category/184?ItemId=283" TargetMode="External"/><Relationship Id="rId54" Type="http://schemas.openxmlformats.org/officeDocument/2006/relationships/hyperlink" Target="http://minfin-rzn.ru/" TargetMode="External"/><Relationship Id="rId62" Type="http://schemas.openxmlformats.org/officeDocument/2006/relationships/hyperlink" Target="https://budgetzab.75.ru/Show/Category/4?ItemId=24" TargetMode="External"/><Relationship Id="rId70" Type="http://schemas.openxmlformats.org/officeDocument/2006/relationships/hyperlink" Target="https://mfsk.ru/working/buh-uchet" TargetMode="External"/><Relationship Id="rId75" Type="http://schemas.openxmlformats.org/officeDocument/2006/relationships/hyperlink" Target="https://minfin.rtyva.ru/node/6796/" TargetMode="External"/><Relationship Id="rId1" Type="http://schemas.openxmlformats.org/officeDocument/2006/relationships/hyperlink" Target="https://dvinaland.ru/gov/iogv/minfin/docList/" TargetMode="External"/><Relationship Id="rId6" Type="http://schemas.openxmlformats.org/officeDocument/2006/relationships/hyperlink" Target="https://df.gov35.ru/otkrytyy-byudzhet/ispolnenie-oblastnogo-byudzheta/analiticheskie-materialy/2023-god/" TargetMode="External"/><Relationship Id="rId15" Type="http://schemas.openxmlformats.org/officeDocument/2006/relationships/hyperlink" Target="https://minfin.alania.gov.ru/activity/reporting/execution" TargetMode="External"/><Relationship Id="rId23" Type="http://schemas.openxmlformats.org/officeDocument/2006/relationships/hyperlink" Target="https://minfin.khabkrai.ru/portal/Show/Category/255?ItemId=86" TargetMode="External"/><Relationship Id="rId28" Type="http://schemas.openxmlformats.org/officeDocument/2006/relationships/hyperlink" Target="https://portal.tverfin.ru/Menu/Page/595" TargetMode="External"/><Relationship Id="rId36" Type="http://schemas.openxmlformats.org/officeDocument/2006/relationships/hyperlink" Target="https://mf.omskportal.ru/oiv/mf/otrasl/otkrbudg/ispolnenie/2023" TargetMode="External"/><Relationship Id="rId49" Type="http://schemas.openxmlformats.org/officeDocument/2006/relationships/hyperlink" Target="https://budget.gov.spb.ru/" TargetMode="External"/><Relationship Id="rId57" Type="http://schemas.openxmlformats.org/officeDocument/2006/relationships/hyperlink" Target="https://mfri.ru/&#1076;&#1077;&#1103;&#1090;&#1077;&#1083;&#1100;&#1085;&#1086;&#1089;&#1090;&#1100;/&#1086;&#1090;&#1082;&#1088;&#1099;&#1090;&#1099;&#1081;-&#1073;&#1102;&#1076;&#1078;&#1077;&#1090;/&#1073;&#1102;&#1076;&#1078;&#1077;&#1090;-6/" TargetMode="External"/><Relationship Id="rId10" Type="http://schemas.openxmlformats.org/officeDocument/2006/relationships/hyperlink" Target="https://fincom.gov.spb.ru/budget/execution/promezhutok" TargetMode="External"/><Relationship Id="rId31" Type="http://schemas.openxmlformats.org/officeDocument/2006/relationships/hyperlink" Target="https://irkobl.ru/sites/minfin/activity/buhuch/" TargetMode="External"/><Relationship Id="rId44" Type="http://schemas.openxmlformats.org/officeDocument/2006/relationships/hyperlink" Target="https://&#1095;&#1091;&#1082;&#1086;&#1090;&#1082;&#1072;.&#1088;&#1092;/depfin/about/struktura-i-sostav/upravlenie-finansov/napravleniya-raboty/okruzhnoy-byudzhet/ispolnenie-byudzheta.php" TargetMode="External"/><Relationship Id="rId52" Type="http://schemas.openxmlformats.org/officeDocument/2006/relationships/hyperlink" Target="https://ulminfin.ru/index.php?mgf=budget/isp" TargetMode="External"/><Relationship Id="rId60" Type="http://schemas.openxmlformats.org/officeDocument/2006/relationships/hyperlink" Target="https://budget.karelia.ru/byudzhet/ispolnenie-byudzheta" TargetMode="External"/><Relationship Id="rId65" Type="http://schemas.openxmlformats.org/officeDocument/2006/relationships/hyperlink" Target="https://mef.mosreg.ru/deyatelnost/byudzhet-moskovskoy-oblasti/ispolnenie-byudzheta" TargetMode="External"/><Relationship Id="rId73" Type="http://schemas.openxmlformats.org/officeDocument/2006/relationships/hyperlink" Target="http://minfinrd.ru/promezhutochnaya-otchetnost-ob-ispolnenii-byudzheta" TargetMode="External"/><Relationship Id="rId78" Type="http://schemas.openxmlformats.org/officeDocument/2006/relationships/hyperlink" Target="https://b4u.gov-murman.ru/" TargetMode="External"/><Relationship Id="rId4" Type="http://schemas.openxmlformats.org/officeDocument/2006/relationships/hyperlink" Target="http://minfin.kalmregion.ru/deyatelnost/byudzhet-respubliki-kalmykiya/uchet-i-otchetnost/" TargetMode="External"/><Relationship Id="rId9" Type="http://schemas.openxmlformats.org/officeDocument/2006/relationships/hyperlink" Target="https://minfin.novreg.ru/activity/budgetexecution/otchety-ob-ispolnenii-oblastnogo-byudzheta-novgorodskoy-oblasti/kvartalnye-otchyety-ob-ispolnenii-oblastnogo-byudzheta/" TargetMode="External"/><Relationship Id="rId13" Type="http://schemas.openxmlformats.org/officeDocument/2006/relationships/hyperlink" Target="https://openbudsk.ru/promezhutochnaya-otchetnost-ob-ispolnenii-byudzheta-i-analiticheskie-dannye" TargetMode="External"/><Relationship Id="rId18" Type="http://schemas.openxmlformats.org/officeDocument/2006/relationships/hyperlink" Target="https://minfin-samara.ru/materials-for-basic-parameters/" TargetMode="External"/><Relationship Id="rId39" Type="http://schemas.openxmlformats.org/officeDocument/2006/relationships/hyperlink" Target="https://mfnso.nso.ru/page/534" TargetMode="External"/><Relationship Id="rId34" Type="http://schemas.openxmlformats.org/officeDocument/2006/relationships/hyperlink" Target="https://fin.smolensk.ru/okeeping/ispbudzhkv/g2023/" TargetMode="External"/><Relationship Id="rId50" Type="http://schemas.openxmlformats.org/officeDocument/2006/relationships/hyperlink" Target="http://mf.nnov.ru/index.php?option=com_k2&amp;view=item&amp;id=1514:otchety-ob-ispolnenii-oblastnogo-byudzheta-za-kvartal-polugodie-9-mesyatsev-i-god&amp;Itemid=554" TargetMode="External"/><Relationship Id="rId55" Type="http://schemas.openxmlformats.org/officeDocument/2006/relationships/hyperlink" Target="http://portal.novkfo.ru/" TargetMode="External"/><Relationship Id="rId76" Type="http://schemas.openxmlformats.org/officeDocument/2006/relationships/hyperlink" Target="https://www.eao.ru/dokumenty/elektronnoe-ofitsialnoe-opublikovanie/postanovleniya-pravitelstva-eao/" TargetMode="External"/><Relationship Id="rId7" Type="http://schemas.openxmlformats.org/officeDocument/2006/relationships/hyperlink" Target="https://finance.lenobl.ru/ru/pravovaya-baza/oblastnoe-zakondatelstvo/oz_isp/" TargetMode="External"/><Relationship Id="rId71" Type="http://schemas.openxmlformats.org/officeDocument/2006/relationships/hyperlink" Target="https://minfin.saratov.gov.ru/deyatelnost/byudzhet-i-otchetnost/byudzhetnyj-prognoz-i-byudzhetnaya-politika" TargetMode="External"/><Relationship Id="rId2" Type="http://schemas.openxmlformats.org/officeDocument/2006/relationships/hyperlink" Target="https://dfei.adm-nao.ru/byudzhetnaya-otchetnost/otchetnost-v-sd-nao-sp-nao/" TargetMode="External"/><Relationship Id="rId29" Type="http://schemas.openxmlformats.org/officeDocument/2006/relationships/hyperlink" Target="https://depfin.kostroma.gov.ru/deyatelnost/finansovaya-deyatelnost/otchetnost/ezhekvartalnaya-otchetnost.php" TargetMode="External"/></Relationships>
</file>

<file path=xl/worksheets/_rels/sheet14.xml.rels><?xml version="1.0" encoding="UTF-8" standalone="yes"?>
<Relationships xmlns="http://schemas.openxmlformats.org/package/2006/relationships"><Relationship Id="rId26" Type="http://schemas.openxmlformats.org/officeDocument/2006/relationships/hyperlink" Target="https://admtyumen.ru/ogv_ru/finance/finance/ot.htm" TargetMode="External"/><Relationship Id="rId21" Type="http://schemas.openxmlformats.org/officeDocument/2006/relationships/hyperlink" Target="https://www.minfinrm.ru/budget/otch-isp/2023/" TargetMode="External"/><Relationship Id="rId42" Type="http://schemas.openxmlformats.org/officeDocument/2006/relationships/hyperlink" Target="https://budget.omsk.ifinmon.ru/o-byudzhete/dokumenty" TargetMode="External"/><Relationship Id="rId47" Type="http://schemas.openxmlformats.org/officeDocument/2006/relationships/hyperlink" Target="https://bryanskoblfin.ru/open/Show/Category/184?ItemId=283" TargetMode="External"/><Relationship Id="rId63" Type="http://schemas.openxmlformats.org/officeDocument/2006/relationships/hyperlink" Target="https://budget.karelia.ru/byudzhet/ispolnenie-byudzheta" TargetMode="External"/><Relationship Id="rId68" Type="http://schemas.openxmlformats.org/officeDocument/2006/relationships/hyperlink" Target="https://sakhminfin.ru/" TargetMode="External"/><Relationship Id="rId16" Type="http://schemas.openxmlformats.org/officeDocument/2006/relationships/hyperlink" Target="https://minfin.alania.gov.ru/activity/reporting/execution" TargetMode="External"/><Relationship Id="rId11" Type="http://schemas.openxmlformats.org/officeDocument/2006/relationships/hyperlink" Target="https://www.minfinchr.ru/deyatelnost/otkrytyj-byudzhet/promezhutochnaya-otchetnost-ob-ispolnenii-byudzheta" TargetMode="External"/><Relationship Id="rId32" Type="http://schemas.openxmlformats.org/officeDocument/2006/relationships/hyperlink" Target="https://dfto.ru/razdel/ispolnenie-byudzheta/otchety" TargetMode="External"/><Relationship Id="rId37" Type="http://schemas.openxmlformats.org/officeDocument/2006/relationships/hyperlink" Target="https://openbudget.irkobl.ru/ispolnenie-budgeta/analiticheskie-dannye/" TargetMode="External"/><Relationship Id="rId53" Type="http://schemas.openxmlformats.org/officeDocument/2006/relationships/hyperlink" Target="https://www.kchr.ru/budget/" TargetMode="External"/><Relationship Id="rId58" Type="http://schemas.openxmlformats.org/officeDocument/2006/relationships/hyperlink" Target="http://portal.novkfo.ru/" TargetMode="External"/><Relationship Id="rId74" Type="http://schemas.openxmlformats.org/officeDocument/2006/relationships/hyperlink" Target="https://mfsk.ru/working/buh-uchet" TargetMode="External"/><Relationship Id="rId79" Type="http://schemas.openxmlformats.org/officeDocument/2006/relationships/hyperlink" Target="https://minfin.rtyva.ru/node/6796/" TargetMode="External"/><Relationship Id="rId5" Type="http://schemas.openxmlformats.org/officeDocument/2006/relationships/hyperlink" Target="https://minfin.rk.gov.ru/ru/structure/2023_02_16_17_23_2023" TargetMode="External"/><Relationship Id="rId61" Type="http://schemas.openxmlformats.org/officeDocument/2006/relationships/hyperlink" Target="https://minfin.cap.ru/action/activity/byudzhet/otcheti-ob-ispolnenii-respublikanskogo-byudzheta-c/2023-god" TargetMode="External"/><Relationship Id="rId82" Type="http://schemas.openxmlformats.org/officeDocument/2006/relationships/hyperlink" Target="https://fea.yamalfin.ru/bdg/promezhutochnaya-otchetnost/svedeniya-ob-ispolnenii-byudzheta-sub-ekta" TargetMode="External"/><Relationship Id="rId19" Type="http://schemas.openxmlformats.org/officeDocument/2006/relationships/hyperlink" Target="https://minfin-samara.ru/materials-for-basic-parameters/" TargetMode="External"/><Relationship Id="rId14" Type="http://schemas.openxmlformats.org/officeDocument/2006/relationships/hyperlink" Target="https://minfin.kbr.ru/info/ispolnenie-byudzheta/" TargetMode="External"/><Relationship Id="rId22" Type="http://schemas.openxmlformats.org/officeDocument/2006/relationships/hyperlink" Target="https://mfur.ru/budjet/ispolnenie/otchet_ispolnenie/2023-god.php?clear_cache=Y" TargetMode="External"/><Relationship Id="rId27" Type="http://schemas.openxmlformats.org/officeDocument/2006/relationships/hyperlink" Target="https://minfin74.ru/minfin/activities/budget/execution/quarterly.htm" TargetMode="External"/><Relationship Id="rId30" Type="http://schemas.openxmlformats.org/officeDocument/2006/relationships/hyperlink" Target="https://minfin.sakha.gov.ru/bjudzhet/ispolnenie/ispolnenie-2023-god" TargetMode="External"/><Relationship Id="rId35" Type="http://schemas.openxmlformats.org/officeDocument/2006/relationships/hyperlink" Target="http://minfin.krskstate.ru/openbudget/execute" TargetMode="External"/><Relationship Id="rId43" Type="http://schemas.openxmlformats.org/officeDocument/2006/relationships/hyperlink" Target="https://orel-region.ru/index.php?head=6&amp;part=73&amp;unit=3&amp;op=8&amp;in=10" TargetMode="External"/><Relationship Id="rId48" Type="http://schemas.openxmlformats.org/officeDocument/2006/relationships/hyperlink" Target="https://minfin.admoblkaluga.ru/page/otchety-ob-ispolnenii-byudzhetov/" TargetMode="External"/><Relationship Id="rId56" Type="http://schemas.openxmlformats.org/officeDocument/2006/relationships/hyperlink" Target="https://ulminfin.ru/index.php?mgf=budget/isp" TargetMode="External"/><Relationship Id="rId64" Type="http://schemas.openxmlformats.org/officeDocument/2006/relationships/hyperlink" Target="https://budget.rk.ifinmon.ru/dokumenty/promezhutochnaya-otchetnost" TargetMode="External"/><Relationship Id="rId69" Type="http://schemas.openxmlformats.org/officeDocument/2006/relationships/hyperlink" Target="https://mef.mosreg.ru/deyatelnost/byudzhet-moskovskoy-oblasti/ispolnenie-byudzheta" TargetMode="External"/><Relationship Id="rId77" Type="http://schemas.openxmlformats.org/officeDocument/2006/relationships/hyperlink" Target="http://portal.minfinrd.ru;/" TargetMode="External"/><Relationship Id="rId8" Type="http://schemas.openxmlformats.org/officeDocument/2006/relationships/hyperlink" Target="https://budget.lenobl.ru/documents" TargetMode="External"/><Relationship Id="rId51" Type="http://schemas.openxmlformats.org/officeDocument/2006/relationships/hyperlink" Target="https://egov-buryatia.ru/minfin/activities/documents/inye-normativno-pravovye-akty/" TargetMode="External"/><Relationship Id="rId72" Type="http://schemas.openxmlformats.org/officeDocument/2006/relationships/hyperlink" Target="http://info.mfural.ru/" TargetMode="External"/><Relationship Id="rId80" Type="http://schemas.openxmlformats.org/officeDocument/2006/relationships/hyperlink" Target="https://www.eao.ru/dokumenty/elektronnoe-ofitsialnoe-opublikovanie/postanovleniya-pravitelstva-eao/" TargetMode="External"/><Relationship Id="rId3" Type="http://schemas.openxmlformats.org/officeDocument/2006/relationships/hyperlink" Target="https://minfin.gov-murman.ru/open-budget/budget_execution/budget_execution/" TargetMode="External"/><Relationship Id="rId12" Type="http://schemas.openxmlformats.org/officeDocument/2006/relationships/hyperlink" Target="http://forcitizens.ru/o-byudzhete/dokumentatsiya" TargetMode="External"/><Relationship Id="rId17" Type="http://schemas.openxmlformats.org/officeDocument/2006/relationships/hyperlink" Target="https://minfin.krasnodar.ru/activity/ispolnenie-byudzheta/zakony-kk-i-postanovleniya-ga-ob-ispolnenii-kraevogo-byudzheta/-2023" TargetMode="External"/><Relationship Id="rId25" Type="http://schemas.openxmlformats.org/officeDocument/2006/relationships/hyperlink" Target="http://www.finupr.kurganobl.ru/index.php?test=ispol" TargetMode="External"/><Relationship Id="rId33" Type="http://schemas.openxmlformats.org/officeDocument/2006/relationships/hyperlink" Target="https://portal.tverfin.ru/Menu/Page/595" TargetMode="External"/><Relationship Id="rId38" Type="http://schemas.openxmlformats.org/officeDocument/2006/relationships/hyperlink" Target="https://r-19.ru/authorities/ministry-of-finance-of-the-republic-of-khakassia/docs/1748/" TargetMode="External"/><Relationship Id="rId46" Type="http://schemas.openxmlformats.org/officeDocument/2006/relationships/hyperlink" Target="http://ob.beldepfin.ru/dokumenty/otchetnost/oblastnoy_budzhet" TargetMode="External"/><Relationship Id="rId59" Type="http://schemas.openxmlformats.org/officeDocument/2006/relationships/hyperlink" Target="https://finance.pskov.ru/ob-upravlenii/otchety-ob-ispolnenii-byudzheta-pskovskoy-oblasti/otchety-ob-ispolnenii-byudzheta" TargetMode="External"/><Relationship Id="rId67" Type="http://schemas.openxmlformats.org/officeDocument/2006/relationships/hyperlink" Target="http://openbudget.kamgov.ru/" TargetMode="External"/><Relationship Id="rId20" Type="http://schemas.openxmlformats.org/officeDocument/2006/relationships/hyperlink" Target="https://minfin.saratov.gov.ru/budget/zakon-o-byudzhete/ispolnenie-byudzheta/ispolnenie-byudzheta-2023-god" TargetMode="External"/><Relationship Id="rId41" Type="http://schemas.openxmlformats.org/officeDocument/2006/relationships/hyperlink" Target="https://mf.omskportal.ru/oiv/mf/otrasl/otkrbudg/ispolnenie/2023" TargetMode="External"/><Relationship Id="rId54" Type="http://schemas.openxmlformats.org/officeDocument/2006/relationships/hyperlink" Target="https://budget.gov.spb.ru/" TargetMode="External"/><Relationship Id="rId62" Type="http://schemas.openxmlformats.org/officeDocument/2006/relationships/hyperlink" Target="http://depfin.orel-region.ru:8096/ebudget/Menu/Page/9" TargetMode="External"/><Relationship Id="rId70" Type="http://schemas.openxmlformats.org/officeDocument/2006/relationships/hyperlink" Target="https://fin.sev.gov.ru/ispolnenie-bydzheta/otchyety-ob-ispolnenii-byudzheta-sevastopolya/" TargetMode="External"/><Relationship Id="rId75" Type="http://schemas.openxmlformats.org/officeDocument/2006/relationships/hyperlink" Target="https://budget.permkrai.ru/budget_execution/indicators" TargetMode="External"/><Relationship Id="rId83" Type="http://schemas.openxmlformats.org/officeDocument/2006/relationships/printerSettings" Target="../printerSettings/printerSettings14.bin"/><Relationship Id="rId1" Type="http://schemas.openxmlformats.org/officeDocument/2006/relationships/hyperlink" Target="https://dvinaland.ru/gov/iogv/minfin/docList/" TargetMode="External"/><Relationship Id="rId6" Type="http://schemas.openxmlformats.org/officeDocument/2006/relationships/hyperlink" Target="https://df.gov35.ru/otkrytyy-byudzhet/ispolnenie-oblastnogo-byudzheta/analiticheskie-materialy/2023-god/" TargetMode="External"/><Relationship Id="rId15" Type="http://schemas.openxmlformats.org/officeDocument/2006/relationships/hyperlink" Target="http://minfinrd.ru/promezhutochnaya-otchetnost-ob-ispolnenii-byudzheta" TargetMode="External"/><Relationship Id="rId23" Type="http://schemas.openxmlformats.org/officeDocument/2006/relationships/hyperlink" Target="http://ob.ulminfin.ru:8080/dokumenty/promezhutochnaya-otchetnost/2023-god" TargetMode="External"/><Relationship Id="rId28" Type="http://schemas.openxmlformats.org/officeDocument/2006/relationships/hyperlink" Target="https://minfin.khabkrai.ru/portal/Show/Category/255?ItemId=86" TargetMode="External"/><Relationship Id="rId36" Type="http://schemas.openxmlformats.org/officeDocument/2006/relationships/hyperlink" Target="https://irkobl.ru/sites/minfin/activity/buhuch/" TargetMode="External"/><Relationship Id="rId49" Type="http://schemas.openxmlformats.org/officeDocument/2006/relationships/hyperlink" Target="https://&#1095;&#1091;&#1082;&#1086;&#1090;&#1082;&#1072;.&#1088;&#1092;/depfin/about/struktura-i-sostav/upravlenie-finansov/napravleniya-raboty/okruzhnoy-byudzhet/ispolnenie-byudzheta.php" TargetMode="External"/><Relationship Id="rId57" Type="http://schemas.openxmlformats.org/officeDocument/2006/relationships/hyperlink" Target="http://minfin-rzn.ru/" TargetMode="External"/><Relationship Id="rId10" Type="http://schemas.openxmlformats.org/officeDocument/2006/relationships/hyperlink" Target="https://fincom.gov.spb.ru/budget/execution/promezhutok" TargetMode="External"/><Relationship Id="rId31" Type="http://schemas.openxmlformats.org/officeDocument/2006/relationships/hyperlink" Target="https://budget.mosreg.ru/byudzhet-dlya-grazhdan/informaciya-ob-ispolnenii-byudzheta/" TargetMode="External"/><Relationship Id="rId44" Type="http://schemas.openxmlformats.org/officeDocument/2006/relationships/hyperlink" Target="https://mfnso.nso.ru/page/534" TargetMode="External"/><Relationship Id="rId52" Type="http://schemas.openxmlformats.org/officeDocument/2006/relationships/hyperlink" Target="https://minfin09.ru/category/&#1080;&#1089;&#1087;&#1086;&#1083;&#1085;&#1077;&#1085;&#1080;&#1077;-&#1073;&#1102;&#1076;&#1078;&#1077;&#1090;&#1072;-&#1088;&#1077;&#1089;&#1087;&#1091;&#1073;&#1083;&#1080;&#1082;&#1080;/" TargetMode="External"/><Relationship Id="rId60" Type="http://schemas.openxmlformats.org/officeDocument/2006/relationships/hyperlink" Target="https://mfri.ru/&#1076;&#1077;&#1103;&#1090;&#1077;&#1083;&#1100;&#1085;&#1086;&#1089;&#1090;&#1100;/&#1086;&#1090;&#1082;&#1088;&#1099;&#1090;&#1099;&#1081;-&#1073;&#1102;&#1076;&#1078;&#1077;&#1090;/&#1073;&#1102;&#1076;&#1078;&#1077;&#1090;-6/" TargetMode="External"/><Relationship Id="rId65" Type="http://schemas.openxmlformats.org/officeDocument/2006/relationships/hyperlink" Target="https://portal-ob.volgafin.ru/dokumenty" TargetMode="External"/><Relationship Id="rId73" Type="http://schemas.openxmlformats.org/officeDocument/2006/relationships/hyperlink" Target="https://www.tverfin.ru/" TargetMode="External"/><Relationship Id="rId78" Type="http://schemas.openxmlformats.org/officeDocument/2006/relationships/hyperlink" Target="http://budget17.ru/" TargetMode="External"/><Relationship Id="rId81" Type="http://schemas.openxmlformats.org/officeDocument/2006/relationships/hyperlink" Target="https://b4u.gov-murman.ru/" TargetMode="External"/><Relationship Id="rId4" Type="http://schemas.openxmlformats.org/officeDocument/2006/relationships/hyperlink" Target="http://minfin.kalmregion.ru/deyatelnost/byudzhet-respubliki-kalmykiya/uchet-i-otchetnost/" TargetMode="External"/><Relationship Id="rId9" Type="http://schemas.openxmlformats.org/officeDocument/2006/relationships/hyperlink" Target="https://minfin.novreg.ru/activity/budgetexecution/otchety-ob-ispolnenii-oblastnogo-byudzheta-novgorodskoy-oblasti/kvartalnye-otchyety-ob-ispolnenii-oblastnogo-byudzheta/" TargetMode="External"/><Relationship Id="rId13" Type="http://schemas.openxmlformats.org/officeDocument/2006/relationships/hyperlink" Target="https://openbudsk.ru/promezhutochnaya-otchetnost-ob-ispolnenii-byudzheta-i-analiticheskie-dannye" TargetMode="External"/><Relationship Id="rId18" Type="http://schemas.openxmlformats.org/officeDocument/2006/relationships/hyperlink" Target="https://minfin.bashkortostan.ru/activity/2982/" TargetMode="External"/><Relationship Id="rId39" Type="http://schemas.openxmlformats.org/officeDocument/2006/relationships/hyperlink" Target="https://fin.smolensk.ru/okeeping/ispbudzhkv/g2023/" TargetMode="External"/><Relationship Id="rId34" Type="http://schemas.openxmlformats.org/officeDocument/2006/relationships/hyperlink" Target="https://depfin.kostroma.gov.ru/deyatelnost/finansovaya-deyatelnost/otchetnost/ezhekvartalnaya-otchetnost.php" TargetMode="External"/><Relationship Id="rId50" Type="http://schemas.openxmlformats.org/officeDocument/2006/relationships/hyperlink" Target="https://fin.amurobl.ru/pages/deyatelnost/otchetnost/" TargetMode="External"/><Relationship Id="rId55" Type="http://schemas.openxmlformats.org/officeDocument/2006/relationships/hyperlink" Target="http://mf.nnov.ru/index.php?option=com_k2&amp;view=item&amp;id=1514:otchety-ob-ispolnenii-oblastnogo-byudzheta-za-kvartal-polugodie-9-mesyatsev-i-god&amp;Itemid=554" TargetMode="External"/><Relationship Id="rId76" Type="http://schemas.openxmlformats.org/officeDocument/2006/relationships/hyperlink" Target="https://minfin.saratov.gov.ru/deyatelnost/byudzhet-i-otchetnost/byudzhetnyj-prognoz-i-byudzhetnaya-politika" TargetMode="External"/><Relationship Id="rId7" Type="http://schemas.openxmlformats.org/officeDocument/2006/relationships/hyperlink" Target="https://finance.lenobl.ru/ru/pravovaya-baza/oblastnoe-zakondatelstvo/oz_isp/" TargetMode="External"/><Relationship Id="rId71" Type="http://schemas.openxmlformats.org/officeDocument/2006/relationships/hyperlink" Target="https://primorsky.ru/authorities/executive-agencies/departments/finance/otchyety-ob-ispolnenii-kraevogo-byudzheta/" TargetMode="External"/><Relationship Id="rId2" Type="http://schemas.openxmlformats.org/officeDocument/2006/relationships/hyperlink" Target="https://dfei.adm-nao.ru/byudzhetnaya-otchetnost/otchetnost-v-sd-nao-sp-nao/" TargetMode="External"/><Relationship Id="rId29" Type="http://schemas.openxmlformats.org/officeDocument/2006/relationships/hyperlink" Target="https://ebudget.primorsky.ru/Menu/Page/388" TargetMode="External"/><Relationship Id="rId24" Type="http://schemas.openxmlformats.org/officeDocument/2006/relationships/hyperlink" Target="https://www.yamalfin.ru/index.php?option=com_content&amp;view=category&amp;id=25:2010-04-15-02-50-59&amp;layout=default" TargetMode="External"/><Relationship Id="rId40" Type="http://schemas.openxmlformats.org/officeDocument/2006/relationships/hyperlink" Target="https://minfin.midural.ru/document/category/21" TargetMode="External"/><Relationship Id="rId45" Type="http://schemas.openxmlformats.org/officeDocument/2006/relationships/hyperlink" Target="https://minfin.kamgov.ru/otcety_ispolnenie" TargetMode="External"/><Relationship Id="rId66" Type="http://schemas.openxmlformats.org/officeDocument/2006/relationships/hyperlink" Target="https://budgetzab.75.ru/Show/Category/4?ItemId=24"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hyperlink" Target="https://minfin.donland.ru/activity/39473/" TargetMode="External"/><Relationship Id="rId117" Type="http://schemas.openxmlformats.org/officeDocument/2006/relationships/printerSettings" Target="../printerSettings/printerSettings4.bin"/><Relationship Id="rId21" Type="http://schemas.openxmlformats.org/officeDocument/2006/relationships/hyperlink" Target="https://budget.gov.spb.ru/;" TargetMode="External"/><Relationship Id="rId42" Type="http://schemas.openxmlformats.org/officeDocument/2006/relationships/hyperlink" Target="https://budget.minfin-samara.ru/dokumenty/promezhutochnaya-otchetnost/" TargetMode="External"/><Relationship Id="rId47" Type="http://schemas.openxmlformats.org/officeDocument/2006/relationships/hyperlink" Target="https://mfur.ru/budjet/ispolnenie/otchet_ispolnenie/2023-god.php?clear_cache=Y" TargetMode="External"/><Relationship Id="rId63" Type="http://schemas.openxmlformats.org/officeDocument/2006/relationships/hyperlink" Target="https://open.minfin74.ru/documenty/otchetnost/oblastnoi_budget" TargetMode="External"/><Relationship Id="rId68" Type="http://schemas.openxmlformats.org/officeDocument/2006/relationships/hyperlink" Target="https://openbudget.sakhminfin.ru/Menu/Page/503" TargetMode="External"/><Relationship Id="rId84" Type="http://schemas.openxmlformats.org/officeDocument/2006/relationships/hyperlink" Target="https://minfin.75.ru/byudzhet/konsolidirovannyy-kraevoy-byudzhet/zakony-ob-ispolnenii-byudzheta" TargetMode="External"/><Relationship Id="rId89" Type="http://schemas.openxmlformats.org/officeDocument/2006/relationships/hyperlink" Target="https://ufin48.ru/Menu/Page/127" TargetMode="External"/><Relationship Id="rId112" Type="http://schemas.openxmlformats.org/officeDocument/2006/relationships/hyperlink" Target="https://minfin.49gov.ru/activities/reports/" TargetMode="External"/><Relationship Id="rId16" Type="http://schemas.openxmlformats.org/officeDocument/2006/relationships/hyperlink" Target="https://finance.pskov.ru/ob-upravlenii/otchety-ob-ispolnenii-byudzheta-pskovskoy-oblasti/otchety-ob-ispolnenii-byudzheta" TargetMode="External"/><Relationship Id="rId107" Type="http://schemas.openxmlformats.org/officeDocument/2006/relationships/hyperlink" Target="https://mf.avo.ru/otcet-ob-ispolnenii-oblastnogo-budzeta" TargetMode="External"/><Relationship Id="rId11" Type="http://schemas.openxmlformats.org/officeDocument/2006/relationships/hyperlink" Target="https://minfin.rk.gov.ru/ru/structure/2023_02_16_17_23_2023" TargetMode="External"/><Relationship Id="rId32" Type="http://schemas.openxmlformats.org/officeDocument/2006/relationships/hyperlink" Target="https://minfin.kbr.ru/info/ispolnenie-byudzheta/" TargetMode="External"/><Relationship Id="rId37" Type="http://schemas.openxmlformats.org/officeDocument/2006/relationships/hyperlink" Target="https://minfin.bashkortostan.ru/activity/2982/" TargetMode="External"/><Relationship Id="rId53" Type="http://schemas.openxmlformats.org/officeDocument/2006/relationships/hyperlink" Target="https://minfin-altai.ru/deyatelnost/otchety-i-svedeniya-ob-ispolnenii-byudzheta/otchety-ob-ispolnenii-respublikanskogo-byudzheta-respubliki-altay/" TargetMode="External"/><Relationship Id="rId58" Type="http://schemas.openxmlformats.org/officeDocument/2006/relationships/hyperlink" Target="http://budget.orb.ru/isp/svod" TargetMode="External"/><Relationship Id="rId74" Type="http://schemas.openxmlformats.org/officeDocument/2006/relationships/hyperlink" Target="https://depfin.kostroma.gov.ru/deyatelnost/finansovaya-deyatelnost/otchetnost/ezhekvartalnaya-otchetnost.php" TargetMode="External"/><Relationship Id="rId79" Type="http://schemas.openxmlformats.org/officeDocument/2006/relationships/hyperlink" Target="http://open.findep.org/" TargetMode="External"/><Relationship Id="rId102" Type="http://schemas.openxmlformats.org/officeDocument/2006/relationships/hyperlink" Target="http://minfin-rzn.ru/" TargetMode="External"/><Relationship Id="rId5" Type="http://schemas.openxmlformats.org/officeDocument/2006/relationships/hyperlink" Target="https://dvinaland.ru/gov/iogv/minfin/docList/" TargetMode="External"/><Relationship Id="rId90" Type="http://schemas.openxmlformats.org/officeDocument/2006/relationships/hyperlink" Target="https://minfin.tatarstan.ru/otcheti-ob-ispolnenii-byudzheta-respubliki.htm" TargetMode="External"/><Relationship Id="rId95" Type="http://schemas.openxmlformats.org/officeDocument/2006/relationships/hyperlink" Target="https://budget.mos.ru/about/documents" TargetMode="External"/><Relationship Id="rId22" Type="http://schemas.openxmlformats.org/officeDocument/2006/relationships/hyperlink" Target="https://fin.sev.gov.ru/ispolnenie-bydzheta/otchyety-ob-ispolnenii-byudzheta-sevastopolya/" TargetMode="External"/><Relationship Id="rId27" Type="http://schemas.openxmlformats.org/officeDocument/2006/relationships/hyperlink" Target="https://www.minfinchr.ru/deyatelnost/otkrytyj-byudzhet/promezhutochnaya-otchetnost-ob-ispolnenii-byudzheta" TargetMode="External"/><Relationship Id="rId43" Type="http://schemas.openxmlformats.org/officeDocument/2006/relationships/hyperlink" Target="https://minfin.saratov.gov.ru/deyatelnost/byudzhet-i-otchetnost/byudzhetnyj-prognoz-i-byudzhetnaya-politika" TargetMode="External"/><Relationship Id="rId48" Type="http://schemas.openxmlformats.org/officeDocument/2006/relationships/hyperlink" Target="https://ulminfin.ru/index.php?mgf=budget/isp" TargetMode="External"/><Relationship Id="rId64" Type="http://schemas.openxmlformats.org/officeDocument/2006/relationships/hyperlink" Target="https://primorsky.ru/authorities/executive-agencies/departments/finance/otchyety-ob-ispolnenii-kraevogo-byudzheta/" TargetMode="External"/><Relationship Id="rId69" Type="http://schemas.openxmlformats.org/officeDocument/2006/relationships/hyperlink" Target="https://mef.mosreg.ru/deyatelnost/byudzhet-moskovskoy-oblasti/ispolnenie-byudzheta" TargetMode="External"/><Relationship Id="rId113" Type="http://schemas.openxmlformats.org/officeDocument/2006/relationships/hyperlink" Target="https://www.kchr.ru/budget/" TargetMode="External"/><Relationship Id="rId80" Type="http://schemas.openxmlformats.org/officeDocument/2006/relationships/hyperlink" Target="https://depfin.tomsk.gov.ru/documents/front" TargetMode="External"/><Relationship Id="rId85" Type="http://schemas.openxmlformats.org/officeDocument/2006/relationships/hyperlink" Target="https://budgetzab.75.ru/Show/Category/4?ItemId=24" TargetMode="External"/><Relationship Id="rId12" Type="http://schemas.openxmlformats.org/officeDocument/2006/relationships/hyperlink" Target="https://df.gov35.ru/otkrytyy-byudzhet/ispolnenie-oblastnogo-byudzheta/analiticheskie-materialy/2023-god/" TargetMode="External"/><Relationship Id="rId17" Type="http://schemas.openxmlformats.org/officeDocument/2006/relationships/hyperlink" Target="http://bks.pskov.ru/ebudget/Menu/Page/402" TargetMode="External"/><Relationship Id="rId33" Type="http://schemas.openxmlformats.org/officeDocument/2006/relationships/hyperlink" Target="https://minfin09.ru/category/&#1080;&#1089;&#1087;&#1086;&#1083;&#1085;&#1077;&#1085;&#1080;&#1077;-&#1073;&#1102;&#1076;&#1078;&#1077;&#1090;&#1072;-&#1088;&#1077;&#1089;&#1087;&#1091;&#1073;&#1083;&#1080;&#1082;&#1080;/" TargetMode="External"/><Relationship Id="rId38" Type="http://schemas.openxmlformats.org/officeDocument/2006/relationships/hyperlink" Target="https://&#1095;&#1091;&#1082;&#1086;&#1090;&#1082;&#1072;.&#1088;&#1092;/depfin/about/struktura-i-sostav/upravlenie-finansov/napravleniya-raboty/okruzhnoy-byudzhet/ispolnenie-byudzheta.php" TargetMode="External"/><Relationship Id="rId59" Type="http://schemas.openxmlformats.org/officeDocument/2006/relationships/hyperlink" Target="https://mfin.permkrai.ru/deyatelnost/byudzhet-permskogo-kraya/dokumenty-o-byudzhete" TargetMode="External"/><Relationship Id="rId103" Type="http://schemas.openxmlformats.org/officeDocument/2006/relationships/hyperlink" Target="http://openbudget.kamgov.ru/" TargetMode="External"/><Relationship Id="rId108" Type="http://schemas.openxmlformats.org/officeDocument/2006/relationships/hyperlink" Target="https://www.govvrn.ru/ispolnenie" TargetMode="External"/><Relationship Id="rId54" Type="http://schemas.openxmlformats.org/officeDocument/2006/relationships/hyperlink" Target="https://www.yamalfin.ru/index.php?option=com_content&amp;view=category&amp;id=25:2010-04-15-02-50-59&amp;layout=default" TargetMode="External"/><Relationship Id="rId70" Type="http://schemas.openxmlformats.org/officeDocument/2006/relationships/hyperlink" Target="https://budget.mosreg.ru/byudzhet-dlya-grazhdan/informaciya-ob-ispolnenii-byudzheta/" TargetMode="External"/><Relationship Id="rId75" Type="http://schemas.openxmlformats.org/officeDocument/2006/relationships/hyperlink" Target="http://minfin.krskstate.ru/openbudget/execute" TargetMode="External"/><Relationship Id="rId91" Type="http://schemas.openxmlformats.org/officeDocument/2006/relationships/hyperlink" Target="https://minfin.midural.ru/document/category/21" TargetMode="External"/><Relationship Id="rId96" Type="http://schemas.openxmlformats.org/officeDocument/2006/relationships/hyperlink" Target="https://orel-region.ru/index.php?head=6&amp;part=73&amp;unit=3&amp;op=8&amp;in=10" TargetMode="External"/><Relationship Id="rId1" Type="http://schemas.openxmlformats.org/officeDocument/2006/relationships/hyperlink" Target="http://ob.minfin.donland.ru:8088/" TargetMode="External"/><Relationship Id="rId6" Type="http://schemas.openxmlformats.org/officeDocument/2006/relationships/hyperlink" Target="https://dfei.adm-nao.ru/byudzhetnaya-otchetnost/otchetnost-v-sd-nao-sp-nao/" TargetMode="External"/><Relationship Id="rId23" Type="http://schemas.openxmlformats.org/officeDocument/2006/relationships/hyperlink" Target="https://ob.sev.gov.ru/dokumenty/promezhutochnaya-otchetnost" TargetMode="External"/><Relationship Id="rId28" Type="http://schemas.openxmlformats.org/officeDocument/2006/relationships/hyperlink" Target="http://forcitizens.ru/o-byudzhete/dokumentatsiya" TargetMode="External"/><Relationship Id="rId49" Type="http://schemas.openxmlformats.org/officeDocument/2006/relationships/hyperlink" Target="http://ob.ulminfin.ru:8080/dokumenty/promezhutochnaya-otchetnost/2023-god" TargetMode="External"/><Relationship Id="rId114" Type="http://schemas.openxmlformats.org/officeDocument/2006/relationships/hyperlink" Target="http://info.mfural.ru/" TargetMode="External"/><Relationship Id="rId10" Type="http://schemas.openxmlformats.org/officeDocument/2006/relationships/hyperlink" Target="https://budget.rk.ifinmon.ru/dokumenty/promezhutochnaya-otchetnost" TargetMode="External"/><Relationship Id="rId31" Type="http://schemas.openxmlformats.org/officeDocument/2006/relationships/hyperlink" Target="https://mfri.ru/&#1076;&#1077;&#1103;&#1090;&#1077;&#1083;&#1100;&#1085;&#1086;&#1089;&#1090;&#1100;/&#1086;&#1090;&#1082;&#1088;&#1099;&#1090;&#1099;&#1081;-&#1073;&#1102;&#1076;&#1078;&#1077;&#1090;/&#1073;&#1102;&#1076;&#1078;&#1077;&#1090;-6/" TargetMode="External"/><Relationship Id="rId44" Type="http://schemas.openxmlformats.org/officeDocument/2006/relationships/hyperlink" Target="https://minfin.saratov.gov.ru/budget/zakon-o-byudzhete/ispolnenie-byudzheta/ispolnenie-byudzheta-2023-god" TargetMode="External"/><Relationship Id="rId52" Type="http://schemas.openxmlformats.org/officeDocument/2006/relationships/hyperlink" Target="https://minfin.rtyva.ru/node/6796/" TargetMode="External"/><Relationship Id="rId60" Type="http://schemas.openxmlformats.org/officeDocument/2006/relationships/hyperlink" Target="https://budget.permkrai.ru/budget_execution/indicators" TargetMode="External"/><Relationship Id="rId65" Type="http://schemas.openxmlformats.org/officeDocument/2006/relationships/hyperlink" Target="https://ebudget.primorsky.ru/Menu/Page/388" TargetMode="External"/><Relationship Id="rId73" Type="http://schemas.openxmlformats.org/officeDocument/2006/relationships/hyperlink" Target="https://portal.tverfin.ru/Menu/Page/595" TargetMode="External"/><Relationship Id="rId78" Type="http://schemas.openxmlformats.org/officeDocument/2006/relationships/hyperlink" Target="https://r-19.ru/authorities/ministry-of-finance-of-the-republic-of-khakassia/docs/1748/" TargetMode="External"/><Relationship Id="rId81" Type="http://schemas.openxmlformats.org/officeDocument/2006/relationships/hyperlink" Target="https://fin.smolensk.ru/okeeping/ispbudzhkv/g2023/" TargetMode="External"/><Relationship Id="rId86" Type="http://schemas.openxmlformats.org/officeDocument/2006/relationships/hyperlink" Target="https://www.ofukem.ru/reports/quarterly-reports/" TargetMode="External"/><Relationship Id="rId94" Type="http://schemas.openxmlformats.org/officeDocument/2006/relationships/hyperlink" Target="https://www.mos.ru/findep/function/napravleniia-deyatelnosti/normativnie-dokumenti-ukazaniya-razyasnenia/biudzhet-goroda-moskvy/" TargetMode="External"/><Relationship Id="rId99" Type="http://schemas.openxmlformats.org/officeDocument/2006/relationships/hyperlink" Target="https://openbudget.mfnso.ru/analitika/ispolnenie-budgeta" TargetMode="External"/><Relationship Id="rId101" Type="http://schemas.openxmlformats.org/officeDocument/2006/relationships/hyperlink" Target="https://minfin.ryazan.gov.ru/activities/budget/budget_execution/otchetobl/" TargetMode="External"/><Relationship Id="rId4" Type="http://schemas.openxmlformats.org/officeDocument/2006/relationships/hyperlink" Target="https://budget.karelia.ru/byudzhet/ispolnenie-byudzheta" TargetMode="External"/><Relationship Id="rId9" Type="http://schemas.openxmlformats.org/officeDocument/2006/relationships/hyperlink" Target="http://minfin.kalmregion.ru/deyatelnost/byudzhet-respubliki-kalmykiya/uchet-i-otchetnost/" TargetMode="External"/><Relationship Id="rId13" Type="http://schemas.openxmlformats.org/officeDocument/2006/relationships/hyperlink" Target="https://minfin39.ru/documents" TargetMode="External"/><Relationship Id="rId18" Type="http://schemas.openxmlformats.org/officeDocument/2006/relationships/hyperlink" Target="http://portal.novkfo.ru/" TargetMode="External"/><Relationship Id="rId39" Type="http://schemas.openxmlformats.org/officeDocument/2006/relationships/hyperlink" Target="http://mf.nnov.ru/index.php?option=com_k2&amp;view=item&amp;id=1514:otchety-ob-ispolnenii-oblastnogo-byudzheta-za-kvartal-polugodie-9-mesyatsev-i-god&amp;Itemid=554" TargetMode="External"/><Relationship Id="rId109" Type="http://schemas.openxmlformats.org/officeDocument/2006/relationships/hyperlink" Target="https://minfin.admoblkaluga.ru/page/otchety-ob-ispolnenii-byudzhetov/" TargetMode="External"/><Relationship Id="rId34" Type="http://schemas.openxmlformats.org/officeDocument/2006/relationships/hyperlink" Target="http://minfinrd.ru/promezhutochnaya-otchetnost-ob-ispolnenii-byudzheta" TargetMode="External"/><Relationship Id="rId50" Type="http://schemas.openxmlformats.org/officeDocument/2006/relationships/hyperlink" Target="https://www.eao.ru/dokumenty/elektronnoe-ofitsialnoe-opublikovanie/postanovleniya-pravitelstva-eao/" TargetMode="External"/><Relationship Id="rId55" Type="http://schemas.openxmlformats.org/officeDocument/2006/relationships/hyperlink" Target="https://fea.yamalfin.ru/bdg/promezhutochnaya-otchetnost/svedeniya-ob-ispolnenii-byudzheta-sub-ekta" TargetMode="External"/><Relationship Id="rId76" Type="http://schemas.openxmlformats.org/officeDocument/2006/relationships/hyperlink" Target="https://irkobl.ru/sites/minfin/activity/buhuch/" TargetMode="External"/><Relationship Id="rId97" Type="http://schemas.openxmlformats.org/officeDocument/2006/relationships/hyperlink" Target="http://depfin.orel-region.ru:8096/ebudget/Menu/Page/9" TargetMode="External"/><Relationship Id="rId104" Type="http://schemas.openxmlformats.org/officeDocument/2006/relationships/hyperlink" Target="https://minfin.kamgov.ru/otcety_ispolnenie" TargetMode="External"/><Relationship Id="rId7" Type="http://schemas.openxmlformats.org/officeDocument/2006/relationships/hyperlink" Target="https://minfin.gov-murman.ru/open-budget/budget_execution/budget_execution/" TargetMode="External"/><Relationship Id="rId71" Type="http://schemas.openxmlformats.org/officeDocument/2006/relationships/hyperlink" Target="https://dfto.ru/razdel/ispolnenie-byudzheta/otchety" TargetMode="External"/><Relationship Id="rId92" Type="http://schemas.openxmlformats.org/officeDocument/2006/relationships/hyperlink" Target="https://mf.omskportal.ru/oiv/mf/otrasl/otkrbudg/ispolnenie/2023" TargetMode="External"/><Relationship Id="rId2" Type="http://schemas.openxmlformats.org/officeDocument/2006/relationships/hyperlink" Target="https://minfin.krasnodar.ru/activity/ispolnenie-byudzheta/zakony-kk-i-postanovleniya-ga-ob-ispolnenii-kraevogo-byudzheta/-2023" TargetMode="External"/><Relationship Id="rId29" Type="http://schemas.openxmlformats.org/officeDocument/2006/relationships/hyperlink" Target="https://mfsk.ru/working/buh-uchet" TargetMode="External"/><Relationship Id="rId24" Type="http://schemas.openxmlformats.org/officeDocument/2006/relationships/hyperlink" Target="https://portal-ob.volgafin.ru/dokumenty" TargetMode="External"/><Relationship Id="rId40" Type="http://schemas.openxmlformats.org/officeDocument/2006/relationships/hyperlink" Target="http://mf.nnov.ru:8015/index.php/razdely/osnovnye-pokazateli-ispolneniya-byudzheta/fo-0002-0001-nizhniynovgorod" TargetMode="External"/><Relationship Id="rId45" Type="http://schemas.openxmlformats.org/officeDocument/2006/relationships/hyperlink" Target="https://www.minfin.kirov.ru/otkrytyy-byudzhet/dlya-spetsialistov/oblastnoy-byudzhet/&#1048;&#1089;&#1087;&#1086;&#1083;&#1085;&#1077;&#1085;&#1080;&#1077;%20&#1086;&#1073;&#1083;&#1072;&#1089;&#1090;&#1085;&#1086;&#1075;&#1086;%20&#1073;&#1102;&#1076;&#1078;&#1077;&#1090;&#1072;/" TargetMode="External"/><Relationship Id="rId66" Type="http://schemas.openxmlformats.org/officeDocument/2006/relationships/hyperlink" Target="https://minfin.sakha.gov.ru/bjudzhet/ispolnenie/ispolnenie-2023-god" TargetMode="External"/><Relationship Id="rId87" Type="http://schemas.openxmlformats.org/officeDocument/2006/relationships/hyperlink" Target="https://minfin.cap.ru/action/activity/byudzhet/otcheti-ob-ispolnenii-respublikanskogo-byudzheta-c/2023-god" TargetMode="External"/><Relationship Id="rId110" Type="http://schemas.openxmlformats.org/officeDocument/2006/relationships/hyperlink" Target="http://www.finupr.kurganobl.ru/index.php?test=ispol" TargetMode="External"/><Relationship Id="rId115" Type="http://schemas.openxmlformats.org/officeDocument/2006/relationships/hyperlink" Target="https://bryanskoblfin.ru/open/Show/Category/184?ItemId=283" TargetMode="External"/><Relationship Id="rId61" Type="http://schemas.openxmlformats.org/officeDocument/2006/relationships/hyperlink" Target="https://admtyumen.ru/ogv_ru/finance/finance/ot.htm" TargetMode="External"/><Relationship Id="rId82" Type="http://schemas.openxmlformats.org/officeDocument/2006/relationships/hyperlink" Target="https://df.ivanovoobl.ru/regionalnye-finansy/ispolnenie-byudzheta/otchety-ob-ispolnenii-oblastnogo-byudzheta/" TargetMode="External"/><Relationship Id="rId19" Type="http://schemas.openxmlformats.org/officeDocument/2006/relationships/hyperlink" Target="https://minfin.novreg.ru/activity/budgetexecution/otchety-ob-ispolnenii-oblastnogo-byudzheta-novgorodskoy-oblasti/kvartalnye-otchyety-ob-ispolnenii-oblastnogo-byudzheta/" TargetMode="External"/><Relationship Id="rId14" Type="http://schemas.openxmlformats.org/officeDocument/2006/relationships/hyperlink" Target="https://finance.lenobl.ru/ru/pravovaya-baza/oblastnoe-zakondatelstvo/oz_isp/" TargetMode="External"/><Relationship Id="rId30" Type="http://schemas.openxmlformats.org/officeDocument/2006/relationships/hyperlink" Target="https://openbudsk.ru/promezhutochnaya-otchetnost-ob-ispolnenii-byudzheta-i-analiticheskie-dannye" TargetMode="External"/><Relationship Id="rId35" Type="http://schemas.openxmlformats.org/officeDocument/2006/relationships/hyperlink" Target="https://minfin.alania.gov.ru/activity/reporting/execution" TargetMode="External"/><Relationship Id="rId56" Type="http://schemas.openxmlformats.org/officeDocument/2006/relationships/hyperlink" Target="https://depfin.admhmao.ru/otkrytyy-byudzhet/ispolnenie-byudzheta/" TargetMode="External"/><Relationship Id="rId77" Type="http://schemas.openxmlformats.org/officeDocument/2006/relationships/hyperlink" Target="https://openbudget.irkobl.ru/ispolnenie-budgeta/analiticheskie-dannye/" TargetMode="External"/><Relationship Id="rId100" Type="http://schemas.openxmlformats.org/officeDocument/2006/relationships/hyperlink" Target="https://fin.amurobl.ru/pages/deyatelnost/otchetnost/" TargetMode="External"/><Relationship Id="rId105" Type="http://schemas.openxmlformats.org/officeDocument/2006/relationships/hyperlink" Target="http://beldepfin.ru/deyatelnost/formirovanie-i-ispolnenie-byudzheta/oblastnoj-byudzhet/" TargetMode="External"/><Relationship Id="rId8" Type="http://schemas.openxmlformats.org/officeDocument/2006/relationships/hyperlink" Target="https://b4u.gov-murman.ru/" TargetMode="External"/><Relationship Id="rId51" Type="http://schemas.openxmlformats.org/officeDocument/2006/relationships/hyperlink" Target="http://budget17.ru/" TargetMode="External"/><Relationship Id="rId72" Type="http://schemas.openxmlformats.org/officeDocument/2006/relationships/hyperlink" Target="https://www.tverfin.ru/" TargetMode="External"/><Relationship Id="rId93" Type="http://schemas.openxmlformats.org/officeDocument/2006/relationships/hyperlink" Target="https://budget.omsk.ifinmon.ru/o-byudzhete/dokumenty" TargetMode="External"/><Relationship Id="rId98" Type="http://schemas.openxmlformats.org/officeDocument/2006/relationships/hyperlink" Target="https://budget76.ru/razdely/byudzhetnye-dannye" TargetMode="External"/><Relationship Id="rId3" Type="http://schemas.openxmlformats.org/officeDocument/2006/relationships/hyperlink" Target="https://minfin.khabkrai.ru/portal/Show/Category/255?ItemId=86" TargetMode="External"/><Relationship Id="rId25" Type="http://schemas.openxmlformats.org/officeDocument/2006/relationships/hyperlink" Target="https://minfin01-maykop.ru/Show/Category/10?ItemId=57" TargetMode="External"/><Relationship Id="rId46" Type="http://schemas.openxmlformats.org/officeDocument/2006/relationships/hyperlink" Target="https://mari-el.gov.ru/ministries/minfin/pages/rasporyazhenie-pravitelstva-respubliki-mariy-el-ob-utverzhdenii-otcheta-respublikanskogo-byudzheta/" TargetMode="External"/><Relationship Id="rId67" Type="http://schemas.openxmlformats.org/officeDocument/2006/relationships/hyperlink" Target="https://sakhminfin.ru/" TargetMode="External"/><Relationship Id="rId116" Type="http://schemas.openxmlformats.org/officeDocument/2006/relationships/hyperlink" Target="http://portal.minfinrd.ru;/" TargetMode="External"/><Relationship Id="rId20" Type="http://schemas.openxmlformats.org/officeDocument/2006/relationships/hyperlink" Target="https://fincom.gov.spb.ru/budget/execution/promezhutok" TargetMode="External"/><Relationship Id="rId41" Type="http://schemas.openxmlformats.org/officeDocument/2006/relationships/hyperlink" Target="https://minfin-samara.ru/materials-for-basic-parameters/" TargetMode="External"/><Relationship Id="rId62" Type="http://schemas.openxmlformats.org/officeDocument/2006/relationships/hyperlink" Target="https://minfin74.ru/minfin/activities/budget/execution/quarterly.htm" TargetMode="External"/><Relationship Id="rId83" Type="http://schemas.openxmlformats.org/officeDocument/2006/relationships/hyperlink" Target="https://egov-buryatia.ru/minfin/activities/documents/inye-normativno-pravovye-akty/" TargetMode="External"/><Relationship Id="rId88" Type="http://schemas.openxmlformats.org/officeDocument/2006/relationships/hyperlink" Target="https://fin.tmbreg.ru/6347/6366/10025.html" TargetMode="External"/><Relationship Id="rId111" Type="http://schemas.openxmlformats.org/officeDocument/2006/relationships/hyperlink" Target="https://mfnso.nso.ru/page/534" TargetMode="External"/><Relationship Id="rId15" Type="http://schemas.openxmlformats.org/officeDocument/2006/relationships/hyperlink" Target="https://budget.lenobl.ru/documents" TargetMode="External"/><Relationship Id="rId36" Type="http://schemas.openxmlformats.org/officeDocument/2006/relationships/hyperlink" Target="https://openbudget23region.ru/" TargetMode="External"/><Relationship Id="rId57" Type="http://schemas.openxmlformats.org/officeDocument/2006/relationships/hyperlink" Target="https://mf.orb.ru/activity/30403/" TargetMode="External"/><Relationship Id="rId106" Type="http://schemas.openxmlformats.org/officeDocument/2006/relationships/hyperlink" Target="http://ob.beldepfin.ru/dokumenty/otchetnost/oblastnoy_budzhet"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minfinrd.ru/promezhutochnaya-otchetnost-ob-ispolnenii-byudzheta" TargetMode="External"/><Relationship Id="rId21" Type="http://schemas.openxmlformats.org/officeDocument/2006/relationships/hyperlink" Target="https://mfsk.ru/working/buh-uchet" TargetMode="External"/><Relationship Id="rId42" Type="http://schemas.openxmlformats.org/officeDocument/2006/relationships/hyperlink" Target="https://www.yamalfin.ru/index.php?option=com_content&amp;view=category&amp;id=25:2010-04-15-02-50-59&amp;layout=default" TargetMode="External"/><Relationship Id="rId47" Type="http://schemas.openxmlformats.org/officeDocument/2006/relationships/hyperlink" Target="https://budget.permkrai.ru/budget_execution/indicators" TargetMode="External"/><Relationship Id="rId63" Type="http://schemas.openxmlformats.org/officeDocument/2006/relationships/hyperlink" Target="https://openbudget.irkobl.ru/ispolnenie-budgeta/analiticheskie-dannye/" TargetMode="External"/><Relationship Id="rId68" Type="http://schemas.openxmlformats.org/officeDocument/2006/relationships/hyperlink" Target="https://budgetzab.75.ru/Show/Category/4?ItemId=24" TargetMode="External"/><Relationship Id="rId84" Type="http://schemas.openxmlformats.org/officeDocument/2006/relationships/hyperlink" Target="https://www.govvrn.ru/ispolnenie" TargetMode="External"/><Relationship Id="rId89" Type="http://schemas.openxmlformats.org/officeDocument/2006/relationships/hyperlink" Target="https://orel-region.ru/index.php?head=6&amp;part=73&amp;unit=3&amp;op=8&amp;in=10" TargetMode="External"/><Relationship Id="rId16" Type="http://schemas.openxmlformats.org/officeDocument/2006/relationships/hyperlink" Target="https://fin.sev.gov.ru/ispolnenie-bydzheta/otchyety-ob-ispolnenii-byudzheta-sevastopolya/" TargetMode="External"/><Relationship Id="rId11" Type="http://schemas.openxmlformats.org/officeDocument/2006/relationships/hyperlink" Target="https://budget.lenobl.ru/documents" TargetMode="External"/><Relationship Id="rId32" Type="http://schemas.openxmlformats.org/officeDocument/2006/relationships/hyperlink" Target="https://minfin.saratov.gov.ru/deyatelnost/byudzhet-i-otchetnost/byudzhetnyj-prognoz-i-byudzhetnaya-politika" TargetMode="External"/><Relationship Id="rId37" Type="http://schemas.openxmlformats.org/officeDocument/2006/relationships/hyperlink" Target="https://ulminfin.ru/index.php?mgf=budget/isp" TargetMode="External"/><Relationship Id="rId53" Type="http://schemas.openxmlformats.org/officeDocument/2006/relationships/hyperlink" Target="https://ebudget.primorsky.ru/Menu/Page/388" TargetMode="External"/><Relationship Id="rId58" Type="http://schemas.openxmlformats.org/officeDocument/2006/relationships/hyperlink" Target="https://budget.mosreg.ru/byudzhet-dlya-grazhdan/informaciya-ob-ispolnenii-byudzheta/" TargetMode="External"/><Relationship Id="rId74" Type="http://schemas.openxmlformats.org/officeDocument/2006/relationships/hyperlink" Target="https://budget.omsk.ifinmon.ru/o-byudzhete/dokumenty" TargetMode="External"/><Relationship Id="rId79" Type="http://schemas.openxmlformats.org/officeDocument/2006/relationships/hyperlink" Target="http://minfin-rzn.ru/" TargetMode="External"/><Relationship Id="rId5" Type="http://schemas.openxmlformats.org/officeDocument/2006/relationships/hyperlink" Target="https://b4u.gov-murman.ru/" TargetMode="External"/><Relationship Id="rId90" Type="http://schemas.openxmlformats.org/officeDocument/2006/relationships/hyperlink" Target="http://budget17.ru/" TargetMode="External"/><Relationship Id="rId22" Type="http://schemas.openxmlformats.org/officeDocument/2006/relationships/hyperlink" Target="https://openbudsk.ru/promezhutochnaya-otchetnost-ob-ispolnenii-byudzheta-i-analiticheskie-dannye" TargetMode="External"/><Relationship Id="rId27" Type="http://schemas.openxmlformats.org/officeDocument/2006/relationships/hyperlink" Target="https://minfin.alania.gov.ru/activity/reporting/execution" TargetMode="External"/><Relationship Id="rId43" Type="http://schemas.openxmlformats.org/officeDocument/2006/relationships/hyperlink" Target="https://depfin.admhmao.ru/otkrytyy-byudzhet/ispolnenie-byudzheta/" TargetMode="External"/><Relationship Id="rId48" Type="http://schemas.openxmlformats.org/officeDocument/2006/relationships/hyperlink" Target="https://admtyumen.ru/ogv_ru/finance/finance/ot.htm" TargetMode="External"/><Relationship Id="rId64" Type="http://schemas.openxmlformats.org/officeDocument/2006/relationships/hyperlink" Target="https://r-19.ru/authorities/ministry-of-finance-of-the-republic-of-khakassia/docs/1748/" TargetMode="External"/><Relationship Id="rId69" Type="http://schemas.openxmlformats.org/officeDocument/2006/relationships/hyperlink" Target="https://www.ofukem.ru/reports/quarterly-reports/" TargetMode="External"/><Relationship Id="rId8" Type="http://schemas.openxmlformats.org/officeDocument/2006/relationships/hyperlink" Target="https://minfin.rk.gov.ru/ru/structure/2023_02_16_17_23_2023" TargetMode="External"/><Relationship Id="rId51" Type="http://schemas.openxmlformats.org/officeDocument/2006/relationships/hyperlink" Target="https://minfin.khabkrai.ru/portal/Show/Category/255?ItemId=86" TargetMode="External"/><Relationship Id="rId72" Type="http://schemas.openxmlformats.org/officeDocument/2006/relationships/hyperlink" Target="https://minfin.alregn.ru/isp/ispbud/o2023/" TargetMode="External"/><Relationship Id="rId80" Type="http://schemas.openxmlformats.org/officeDocument/2006/relationships/hyperlink" Target="http://openbudget.kamgov.ru/" TargetMode="External"/><Relationship Id="rId85" Type="http://schemas.openxmlformats.org/officeDocument/2006/relationships/hyperlink" Target="https://df.ivanovoobl.ru/regionalnye-finansy/ispolnenie-byudzheta/otchety-ob-ispolnenii-oblastnogo-byudzheta/" TargetMode="External"/><Relationship Id="rId93" Type="http://schemas.openxmlformats.org/officeDocument/2006/relationships/hyperlink" Target="http://portal.minfinrd.ru;/" TargetMode="External"/><Relationship Id="rId3" Type="http://schemas.openxmlformats.org/officeDocument/2006/relationships/hyperlink" Target="https://dfei.adm-nao.ru/byudzhetnaya-otchetnost/otchetnost-v-sd-nao-sp-nao/" TargetMode="External"/><Relationship Id="rId12" Type="http://schemas.openxmlformats.org/officeDocument/2006/relationships/hyperlink" Target="http://portal.novkfo.ru/" TargetMode="External"/><Relationship Id="rId17" Type="http://schemas.openxmlformats.org/officeDocument/2006/relationships/hyperlink" Target="https://ob.sev.gov.ru/dokumenty/promezhutochnaya-otchetnost" TargetMode="External"/><Relationship Id="rId25" Type="http://schemas.openxmlformats.org/officeDocument/2006/relationships/hyperlink" Target="https://minfin09.ru/category/&#1080;&#1089;&#1087;&#1086;&#1083;&#1085;&#1077;&#1085;&#1080;&#1077;-&#1073;&#1102;&#1076;&#1078;&#1077;&#1090;&#1072;-&#1088;&#1077;&#1089;&#1087;&#1091;&#1073;&#1083;&#1080;&#1082;&#1080;/" TargetMode="External"/><Relationship Id="rId33" Type="http://schemas.openxmlformats.org/officeDocument/2006/relationships/hyperlink" Target="https://minfin.saratov.gov.ru/budget/zakon-o-byudzhete/ispolnenie-byudzheta/ispolnenie-byudzheta-2023-god" TargetMode="External"/><Relationship Id="rId38" Type="http://schemas.openxmlformats.org/officeDocument/2006/relationships/hyperlink" Target="http://ob.ulminfin.ru:8080/dokumenty/promezhutochnaya-otchetnost/2023-god" TargetMode="External"/><Relationship Id="rId46" Type="http://schemas.openxmlformats.org/officeDocument/2006/relationships/hyperlink" Target="https://mfin.permkrai.ru/deyatelnost/byudzhet-permskogo-kraya/dokumenty-o-byudzhete" TargetMode="External"/><Relationship Id="rId59" Type="http://schemas.openxmlformats.org/officeDocument/2006/relationships/hyperlink" Target="https://dfto.ru/razdel/ispolnenie-byudzheta/otchety" TargetMode="External"/><Relationship Id="rId67" Type="http://schemas.openxmlformats.org/officeDocument/2006/relationships/hyperlink" Target="https://minfin.75.ru/byudzhet/konsolidirovannyy-kraevoy-byudzhet/zakony-ob-ispolnenii-byudzheta" TargetMode="External"/><Relationship Id="rId20" Type="http://schemas.openxmlformats.org/officeDocument/2006/relationships/hyperlink" Target="http://forcitizens.ru/o-byudzhete/dokumentatsiya" TargetMode="External"/><Relationship Id="rId41" Type="http://schemas.openxmlformats.org/officeDocument/2006/relationships/hyperlink" Target="http://www.open.minfin-altai.ru/" TargetMode="External"/><Relationship Id="rId54" Type="http://schemas.openxmlformats.org/officeDocument/2006/relationships/hyperlink" Target="https://minfin.sakha.gov.ru/bjudzhet/ispolnenie/ispolnenie-2023-god" TargetMode="External"/><Relationship Id="rId62" Type="http://schemas.openxmlformats.org/officeDocument/2006/relationships/hyperlink" Target="https://irkobl.ru/sites/minfin/activity/buhuch/" TargetMode="External"/><Relationship Id="rId70" Type="http://schemas.openxmlformats.org/officeDocument/2006/relationships/hyperlink" Target="https://fin.tmbreg.ru/6347/6366/10025.html" TargetMode="External"/><Relationship Id="rId75" Type="http://schemas.openxmlformats.org/officeDocument/2006/relationships/hyperlink" Target="https://www.mos.ru/findep/function/napravleniia-deyatelnosti/normativnie-dokumenti-ukazaniya-razyasnenia/biudzhet-goroda-moskvy/" TargetMode="External"/><Relationship Id="rId83" Type="http://schemas.openxmlformats.org/officeDocument/2006/relationships/hyperlink" Target="https://mf.avo.ru/otcet-ob-ispolnenii-oblastnogo-budzeta" TargetMode="External"/><Relationship Id="rId88" Type="http://schemas.openxmlformats.org/officeDocument/2006/relationships/hyperlink" Target="https://finance.pskov.ru/ob-upravlenii/otchety-ob-ispolnenii-byudzheta-pskovskoy-oblasti/otchety-ob-ispolnenii-byudzheta" TargetMode="External"/><Relationship Id="rId91" Type="http://schemas.openxmlformats.org/officeDocument/2006/relationships/hyperlink" Target="http://info.mfural.ru/" TargetMode="External"/><Relationship Id="rId1" Type="http://schemas.openxmlformats.org/officeDocument/2006/relationships/hyperlink" Target="https://budget.karelia.ru/byudzhet/ispolnenie-byudzheta" TargetMode="External"/><Relationship Id="rId6" Type="http://schemas.openxmlformats.org/officeDocument/2006/relationships/hyperlink" Target="http://minfin.kalmregion.ru/deyatelnost/byudzhet-respubliki-kalmykiya/uchet-i-otchetnost/" TargetMode="External"/><Relationship Id="rId15" Type="http://schemas.openxmlformats.org/officeDocument/2006/relationships/hyperlink" Target="https://budget.gov.spb.ru/" TargetMode="External"/><Relationship Id="rId23" Type="http://schemas.openxmlformats.org/officeDocument/2006/relationships/hyperlink" Target="https://mfri.ru/&#1076;&#1077;&#1103;&#1090;&#1077;&#1083;&#1100;&#1085;&#1086;&#1089;&#1090;&#1100;/&#1086;&#1090;&#1082;&#1088;&#1099;&#1090;&#1099;&#1081;-&#1073;&#1102;&#1076;&#1078;&#1077;&#1090;/&#1073;&#1102;&#1076;&#1078;&#1077;&#1090;-6/" TargetMode="External"/><Relationship Id="rId28" Type="http://schemas.openxmlformats.org/officeDocument/2006/relationships/hyperlink" Target="https://minfin.krasnodar.ru/activity/ispolnenie-byudzheta/zakony-kk-i-postanovleniya-ga-ob-ispolnenii-kraevogo-byudzheta/-2023" TargetMode="External"/><Relationship Id="rId36" Type="http://schemas.openxmlformats.org/officeDocument/2006/relationships/hyperlink" Target="https://mfur.ru/budjet/ispolnenie/otchet_ispolnenie/2023-god.php?clear_cache=Y" TargetMode="External"/><Relationship Id="rId49" Type="http://schemas.openxmlformats.org/officeDocument/2006/relationships/hyperlink" Target="https://minfin74.ru/minfin/activities/budget/execution/quarterly.htm" TargetMode="External"/><Relationship Id="rId57" Type="http://schemas.openxmlformats.org/officeDocument/2006/relationships/hyperlink" Target="https://mef.mosreg.ru/deyatelnost/byudzhet-moskovskoy-oblasti/ispolnenie-byudzheta" TargetMode="External"/><Relationship Id="rId10" Type="http://schemas.openxmlformats.org/officeDocument/2006/relationships/hyperlink" Target="https://finance.lenobl.ru/ru/pravovaya-baza/oblastnoe-zakondatelstvo/oz_isp/" TargetMode="External"/><Relationship Id="rId31" Type="http://schemas.openxmlformats.org/officeDocument/2006/relationships/hyperlink" Target="https://minfin-samara.ru/materials-for-basic-parameters/" TargetMode="External"/><Relationship Id="rId44" Type="http://schemas.openxmlformats.org/officeDocument/2006/relationships/hyperlink" Target="https://mf.orb.ru/activity/30403/" TargetMode="External"/><Relationship Id="rId52" Type="http://schemas.openxmlformats.org/officeDocument/2006/relationships/hyperlink" Target="https://primorsky.ru/authorities/executive-agencies/departments/finance/otchyety-ob-ispolnenii-kraevogo-byudzheta/" TargetMode="External"/><Relationship Id="rId60" Type="http://schemas.openxmlformats.org/officeDocument/2006/relationships/hyperlink" Target="https://portal.tverfin.ru/Menu/Page/595" TargetMode="External"/><Relationship Id="rId65" Type="http://schemas.openxmlformats.org/officeDocument/2006/relationships/hyperlink" Target="https://fin.smolensk.ru/okeeping/ispbudzhkv/g2023/" TargetMode="External"/><Relationship Id="rId73" Type="http://schemas.openxmlformats.org/officeDocument/2006/relationships/hyperlink" Target="https://mf.omskportal.ru/oiv/mf/otrasl/otkrbudg/ispolnenie/2023" TargetMode="External"/><Relationship Id="rId78" Type="http://schemas.openxmlformats.org/officeDocument/2006/relationships/hyperlink" Target="https://minfin.ryazan.gov.ru/activities/budget/budget_execution/otchetobl/" TargetMode="External"/><Relationship Id="rId81" Type="http://schemas.openxmlformats.org/officeDocument/2006/relationships/hyperlink" Target="http://ob.beldepfin.ru/dokumenty/otchetnost/oblastnoy_budzhet" TargetMode="External"/><Relationship Id="rId86" Type="http://schemas.openxmlformats.org/officeDocument/2006/relationships/hyperlink" Target="https://minfin.admoblkaluga.ru/page/otchety-ob-ispolnenii-byudzhetov/" TargetMode="External"/><Relationship Id="rId94" Type="http://schemas.openxmlformats.org/officeDocument/2006/relationships/printerSettings" Target="../printerSettings/printerSettings5.bin"/><Relationship Id="rId4" Type="http://schemas.openxmlformats.org/officeDocument/2006/relationships/hyperlink" Target="https://minfin.gov-murman.ru/open-budget/budget_execution/budget_execution/" TargetMode="External"/><Relationship Id="rId9" Type="http://schemas.openxmlformats.org/officeDocument/2006/relationships/hyperlink" Target="https://df.gov35.ru/otkrytyy-byudzhet/ispolnenie-oblastnogo-byudzheta/analiticheskie-materialy/2023-god/" TargetMode="External"/><Relationship Id="rId13" Type="http://schemas.openxmlformats.org/officeDocument/2006/relationships/hyperlink" Target="https://minfin.novreg.ru/activity/budgetexecution/otchety-ob-ispolnenii-oblastnogo-byudzheta-novgorodskoy-oblasti/kvartalnye-otchyety-ob-ispolnenii-oblastnogo-byudzheta/" TargetMode="External"/><Relationship Id="rId18" Type="http://schemas.openxmlformats.org/officeDocument/2006/relationships/hyperlink" Target="http://ob.minfin.donland.ru:8088/" TargetMode="External"/><Relationship Id="rId39" Type="http://schemas.openxmlformats.org/officeDocument/2006/relationships/hyperlink" Target="https://www.eao.ru/dokumenty/elektronnoe-ofitsialnoe-opublikovanie/postanovleniya-pravitelstva-eao/" TargetMode="External"/><Relationship Id="rId34" Type="http://schemas.openxmlformats.org/officeDocument/2006/relationships/hyperlink" Target="https://www.minfinrm.ru/budget/otch-isp/2023/" TargetMode="External"/><Relationship Id="rId50" Type="http://schemas.openxmlformats.org/officeDocument/2006/relationships/hyperlink" Target="https://open.minfin74.ru/documenty/otchetnost/oblastnoi_budget" TargetMode="External"/><Relationship Id="rId55" Type="http://schemas.openxmlformats.org/officeDocument/2006/relationships/hyperlink" Target="https://sakhminfin.ru/" TargetMode="External"/><Relationship Id="rId76" Type="http://schemas.openxmlformats.org/officeDocument/2006/relationships/hyperlink" Target="https://mfnso.nso.ru/page/534" TargetMode="External"/><Relationship Id="rId7" Type="http://schemas.openxmlformats.org/officeDocument/2006/relationships/hyperlink" Target="https://budget.rk.ifinmon.ru/dokumenty/promezhutochnaya-otchetnost" TargetMode="External"/><Relationship Id="rId71" Type="http://schemas.openxmlformats.org/officeDocument/2006/relationships/hyperlink" Target="https://minfin.midural.ru/document/category/21" TargetMode="External"/><Relationship Id="rId92" Type="http://schemas.openxmlformats.org/officeDocument/2006/relationships/hyperlink" Target="https://www.tverfin.ru/" TargetMode="External"/><Relationship Id="rId2" Type="http://schemas.openxmlformats.org/officeDocument/2006/relationships/hyperlink" Target="https://dvinaland.ru/gov/iogv/minfin/docList/" TargetMode="External"/><Relationship Id="rId29" Type="http://schemas.openxmlformats.org/officeDocument/2006/relationships/hyperlink" Target="https://minfin.bashkortostan.ru/activity/2982/" TargetMode="External"/><Relationship Id="rId24" Type="http://schemas.openxmlformats.org/officeDocument/2006/relationships/hyperlink" Target="https://minfin.kbr.ru/info/ispolnenie-byudzheta/" TargetMode="External"/><Relationship Id="rId40" Type="http://schemas.openxmlformats.org/officeDocument/2006/relationships/hyperlink" Target="https://minfin-altai.ru/deyatelnost/otchety-i-svedeniya-ob-ispolnenii-byudzheta/otchety-ob-ispolnenii-respublikanskogo-byudzheta-respubliki-altay/" TargetMode="External"/><Relationship Id="rId45" Type="http://schemas.openxmlformats.org/officeDocument/2006/relationships/hyperlink" Target="http://budget.orb.ru/isp/svod" TargetMode="External"/><Relationship Id="rId66" Type="http://schemas.openxmlformats.org/officeDocument/2006/relationships/hyperlink" Target="https://egov-buryatia.ru/minfin/activities/documents/inye-normativno-pravovye-akty/" TargetMode="External"/><Relationship Id="rId87" Type="http://schemas.openxmlformats.org/officeDocument/2006/relationships/hyperlink" Target="https://minfin.rtyva.ru/node/6796/" TargetMode="External"/><Relationship Id="rId61" Type="http://schemas.openxmlformats.org/officeDocument/2006/relationships/hyperlink" Target="http://minfin.krskstate.ru/openbudget/execute" TargetMode="External"/><Relationship Id="rId82" Type="http://schemas.openxmlformats.org/officeDocument/2006/relationships/hyperlink" Target="https://bryanskoblfin.ru/open/Show/Category/184?ItemId=283" TargetMode="External"/><Relationship Id="rId19" Type="http://schemas.openxmlformats.org/officeDocument/2006/relationships/hyperlink" Target="https://www.minfinchr.ru/deyatelnost/otkrytyj-byudzhet/promezhutochnaya-otchetnost-ob-ispolnenii-byudzheta" TargetMode="External"/><Relationship Id="rId14" Type="http://schemas.openxmlformats.org/officeDocument/2006/relationships/hyperlink" Target="https://fincom.gov.spb.ru/budget/execution/promezhutok" TargetMode="External"/><Relationship Id="rId30" Type="http://schemas.openxmlformats.org/officeDocument/2006/relationships/hyperlink" Target="https://&#1095;&#1091;&#1082;&#1086;&#1090;&#1082;&#1072;.&#1088;&#1092;/depfin/about/struktura-i-sostav/upravlenie-finansov/napravleniya-raboty/okruzhnoy-byudzhet/ispolnenie-byudzheta.php" TargetMode="External"/><Relationship Id="rId35" Type="http://schemas.openxmlformats.org/officeDocument/2006/relationships/hyperlink" Target="https://www.minfin.kirov.ru/otkrytyy-byudzhet/dlya-spetsialistov/oblastnoy-byudzhet/&#1048;&#1089;&#1087;&#1086;&#1083;&#1085;&#1077;&#1085;&#1080;&#1077;%20&#1086;&#1073;&#1083;&#1072;&#1089;&#1090;&#1085;&#1086;&#1075;&#1086;%20&#1073;&#1102;&#1076;&#1078;&#1077;&#1090;&#1072;/" TargetMode="External"/><Relationship Id="rId56" Type="http://schemas.openxmlformats.org/officeDocument/2006/relationships/hyperlink" Target="https://openbudget.sakhminfin.ru/Menu/Page/503" TargetMode="External"/><Relationship Id="rId77" Type="http://schemas.openxmlformats.org/officeDocument/2006/relationships/hyperlink" Target="https://fin.amurobl.ru/pages/deyatelnost/otchetnost/"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minfin.saratov.gov.ru/deyatelnost/byudzhet-i-otchetnost/byudzhetnyj-prognoz-i-byudzhetnaya-politika" TargetMode="External"/><Relationship Id="rId21" Type="http://schemas.openxmlformats.org/officeDocument/2006/relationships/hyperlink" Target="https://minfin.krasnodar.ru/activity/ispolnenie-byudzheta/zakony-kk-i-postanovleniya-ga-ob-ispolnenii-kraevogo-byudzheta/-2023" TargetMode="External"/><Relationship Id="rId42" Type="http://schemas.openxmlformats.org/officeDocument/2006/relationships/hyperlink" Target="https://open.minfin74.ru/documenty/otchetnost/oblastnoi_budget" TargetMode="External"/><Relationship Id="rId47" Type="http://schemas.openxmlformats.org/officeDocument/2006/relationships/hyperlink" Target="https://sakhminfin.ru/" TargetMode="External"/><Relationship Id="rId63" Type="http://schemas.openxmlformats.org/officeDocument/2006/relationships/hyperlink" Target="https://minfin.midural.ru/document/category/21" TargetMode="External"/><Relationship Id="rId68" Type="http://schemas.openxmlformats.org/officeDocument/2006/relationships/hyperlink" Target="https://budget.mos.ru/about/documents" TargetMode="External"/><Relationship Id="rId84" Type="http://schemas.openxmlformats.org/officeDocument/2006/relationships/hyperlink" Target="http://ob.minfin.donland.ru:8088/" TargetMode="External"/><Relationship Id="rId89" Type="http://schemas.openxmlformats.org/officeDocument/2006/relationships/hyperlink" Target="https://budget.rk.ifinmon.ru/dokumenty/promezhutochnaya-otchetnost" TargetMode="External"/><Relationship Id="rId16" Type="http://schemas.openxmlformats.org/officeDocument/2006/relationships/hyperlink" Target="https://mfsk.ru/working/buh-uchet" TargetMode="External"/><Relationship Id="rId11" Type="http://schemas.openxmlformats.org/officeDocument/2006/relationships/hyperlink" Target="https://minfin.novreg.ru/activity/budgetexecution/otchety-ob-ispolnenii-oblastnogo-byudzheta-novgorodskoy-oblasti/kvartalnye-otchyety-ob-ispolnenii-oblastnogo-byudzheta/" TargetMode="External"/><Relationship Id="rId32" Type="http://schemas.openxmlformats.org/officeDocument/2006/relationships/hyperlink" Target="http://ob.ulminfin.ru:8080/dokumenty/promezhutochnaya-otchetnost/2023-god" TargetMode="External"/><Relationship Id="rId37" Type="http://schemas.openxmlformats.org/officeDocument/2006/relationships/hyperlink" Target="https://depfin.admhmao.ru/otkrytyy-byudzhet/ispolnenie-byudzheta/" TargetMode="External"/><Relationship Id="rId53" Type="http://schemas.openxmlformats.org/officeDocument/2006/relationships/hyperlink" Target="https://portal.tverfin.ru/Menu/Page/595" TargetMode="External"/><Relationship Id="rId58" Type="http://schemas.openxmlformats.org/officeDocument/2006/relationships/hyperlink" Target="https://depfin.tomsk.gov.ru/documents/front" TargetMode="External"/><Relationship Id="rId74" Type="http://schemas.openxmlformats.org/officeDocument/2006/relationships/hyperlink" Target="http://ob.beldepfin.ru/dokumenty/otchetnost/oblastnoy_budzhet" TargetMode="External"/><Relationship Id="rId79" Type="http://schemas.openxmlformats.org/officeDocument/2006/relationships/hyperlink" Target="https://fin.amurobl.ru/pages/deyatelnost/otchetnost/" TargetMode="External"/><Relationship Id="rId5" Type="http://schemas.openxmlformats.org/officeDocument/2006/relationships/hyperlink" Target="http://minfin.kalmregion.ru/deyatelnost/byudzhet-respubliki-kalmykiya/uchet-i-otchetnost/" TargetMode="External"/><Relationship Id="rId90" Type="http://schemas.openxmlformats.org/officeDocument/2006/relationships/hyperlink" Target="http://budget17.ru/" TargetMode="External"/><Relationship Id="rId95" Type="http://schemas.openxmlformats.org/officeDocument/2006/relationships/printerSettings" Target="../printerSettings/printerSettings6.bin"/><Relationship Id="rId22" Type="http://schemas.openxmlformats.org/officeDocument/2006/relationships/hyperlink" Target="https://minfin.bashkortostan.ru/activity/2982/" TargetMode="External"/><Relationship Id="rId27" Type="http://schemas.openxmlformats.org/officeDocument/2006/relationships/hyperlink" Target="https://minfin.saratov.gov.ru/budget/zakon-o-byudzhete/ispolnenie-byudzheta/ispolnenie-byudzheta-2023-god" TargetMode="External"/><Relationship Id="rId43" Type="http://schemas.openxmlformats.org/officeDocument/2006/relationships/hyperlink" Target="https://minfin.khabkrai.ru/portal/Show/Category/255?ItemId=86" TargetMode="External"/><Relationship Id="rId48" Type="http://schemas.openxmlformats.org/officeDocument/2006/relationships/hyperlink" Target="https://openbudget.sakhminfin.ru/Menu/Page/503" TargetMode="External"/><Relationship Id="rId64" Type="http://schemas.openxmlformats.org/officeDocument/2006/relationships/hyperlink" Target="https://minfin.alregn.ru/isp/ispbud/o2023/" TargetMode="External"/><Relationship Id="rId69" Type="http://schemas.openxmlformats.org/officeDocument/2006/relationships/hyperlink" Target="http://depfin.orel-region.ru:8096/ebudget/Menu/Page/9" TargetMode="External"/><Relationship Id="rId8" Type="http://schemas.openxmlformats.org/officeDocument/2006/relationships/hyperlink" Target="https://finance.lenobl.ru/ru/pravovaya-baza/oblastnoe-zakondatelstvo/oz_isp/" TargetMode="External"/><Relationship Id="rId51" Type="http://schemas.openxmlformats.org/officeDocument/2006/relationships/hyperlink" Target="https://budget.mosreg.ru/byudzhet-dlya-grazhdan/informaciya-ob-ispolnenii-byudzheta/" TargetMode="External"/><Relationship Id="rId72" Type="http://schemas.openxmlformats.org/officeDocument/2006/relationships/hyperlink" Target="http://minfin-rzn.ru/" TargetMode="External"/><Relationship Id="rId80" Type="http://schemas.openxmlformats.org/officeDocument/2006/relationships/hyperlink" Target="https://minfin09.ru/category/&#1080;&#1089;&#1087;&#1086;&#1083;&#1085;&#1077;&#1085;&#1080;&#1077;-&#1073;&#1102;&#1076;&#1078;&#1077;&#1090;&#1072;-&#1088;&#1077;&#1089;&#1087;&#1091;&#1073;&#1083;&#1080;&#1082;&#1080;/" TargetMode="External"/><Relationship Id="rId85" Type="http://schemas.openxmlformats.org/officeDocument/2006/relationships/hyperlink" Target="https://minfin.alania.gov.ru/activity/reporting/execution" TargetMode="External"/><Relationship Id="rId93" Type="http://schemas.openxmlformats.org/officeDocument/2006/relationships/hyperlink" Target="https://www.tverfin.ru/" TargetMode="External"/><Relationship Id="rId3" Type="http://schemas.openxmlformats.org/officeDocument/2006/relationships/hyperlink" Target="https://minfin.gov-murman.ru/open-budget/budget_execution/budget_execution/" TargetMode="External"/><Relationship Id="rId12" Type="http://schemas.openxmlformats.org/officeDocument/2006/relationships/hyperlink" Target="https://fin.sev.gov.ru/ispolnenie-bydzheta/otchyety-ob-ispolnenii-byudzheta-sevastopolya/" TargetMode="External"/><Relationship Id="rId17" Type="http://schemas.openxmlformats.org/officeDocument/2006/relationships/hyperlink" Target="https://openbudsk.ru/promezhutochnaya-otchetnost-ob-ispolnenii-byudzheta-i-analiticheskie-dannye" TargetMode="External"/><Relationship Id="rId25" Type="http://schemas.openxmlformats.org/officeDocument/2006/relationships/hyperlink" Target="https://budget.minfin-samara.ru/dokumenty/promezhutochnaya-otchetnost/" TargetMode="External"/><Relationship Id="rId33" Type="http://schemas.openxmlformats.org/officeDocument/2006/relationships/hyperlink" Target="https://minfin.rtyva.ru/node/6796/" TargetMode="External"/><Relationship Id="rId38" Type="http://schemas.openxmlformats.org/officeDocument/2006/relationships/hyperlink" Target="https://mf.orb.ru/activity/30403/" TargetMode="External"/><Relationship Id="rId46" Type="http://schemas.openxmlformats.org/officeDocument/2006/relationships/hyperlink" Target="https://minfin.sakha.gov.ru/bjudzhet/ispolnenie/ispolnenie-2023-god" TargetMode="External"/><Relationship Id="rId59" Type="http://schemas.openxmlformats.org/officeDocument/2006/relationships/hyperlink" Target="https://egov-buryatia.ru/minfin/activities/documents/inye-normativno-pravovye-akty/" TargetMode="External"/><Relationship Id="rId67" Type="http://schemas.openxmlformats.org/officeDocument/2006/relationships/hyperlink" Target="https://www.mos.ru/findep/function/napravleniia-deyatelnosti/normativnie-dokumenti-ukazaniya-razyasnenia/biudzhet-goroda-moskvy/" TargetMode="External"/><Relationship Id="rId20" Type="http://schemas.openxmlformats.org/officeDocument/2006/relationships/hyperlink" Target="http://minfinrd.ru/promezhutochnaya-otchetnost-ob-ispolnenii-byudzheta" TargetMode="External"/><Relationship Id="rId41" Type="http://schemas.openxmlformats.org/officeDocument/2006/relationships/hyperlink" Target="https://admtyumen.ru/ogv_ru/finance/finance/ot.htm" TargetMode="External"/><Relationship Id="rId54" Type="http://schemas.openxmlformats.org/officeDocument/2006/relationships/hyperlink" Target="http://minfin.krskstate.ru/openbudget/execute" TargetMode="External"/><Relationship Id="rId62" Type="http://schemas.openxmlformats.org/officeDocument/2006/relationships/hyperlink" Target="https://fin.tmbreg.ru/6347/6366/10025.html" TargetMode="External"/><Relationship Id="rId70" Type="http://schemas.openxmlformats.org/officeDocument/2006/relationships/hyperlink" Target="https://budget76.ru/razdely/byudzhetnye-dannye" TargetMode="External"/><Relationship Id="rId75" Type="http://schemas.openxmlformats.org/officeDocument/2006/relationships/hyperlink" Target="https://bryanskoblfin.ru/open/Show/Category/184?ItemId=283" TargetMode="External"/><Relationship Id="rId83" Type="http://schemas.openxmlformats.org/officeDocument/2006/relationships/hyperlink" Target="https://finance.pskov.ru/ob-upravlenii/otchety-ob-ispolnenii-byudzheta-pskovskoy-oblasti/otchety-ob-ispolnenii-byudzheta" TargetMode="External"/><Relationship Id="rId88" Type="http://schemas.openxmlformats.org/officeDocument/2006/relationships/hyperlink" Target="https://budget.karelia.ru/byudzhet/ispolnenie-byudzheta" TargetMode="External"/><Relationship Id="rId91" Type="http://schemas.openxmlformats.org/officeDocument/2006/relationships/hyperlink" Target="http://openbudget.kamgov.ru/" TargetMode="External"/><Relationship Id="rId1" Type="http://schemas.openxmlformats.org/officeDocument/2006/relationships/hyperlink" Target="https://dvinaland.ru/gov/iogv/minfin/docList/" TargetMode="External"/><Relationship Id="rId6" Type="http://schemas.openxmlformats.org/officeDocument/2006/relationships/hyperlink" Target="https://minfin.rk.gov.ru/ru/structure/2023_02_16_17_23_2023" TargetMode="External"/><Relationship Id="rId15" Type="http://schemas.openxmlformats.org/officeDocument/2006/relationships/hyperlink" Target="http://forcitizens.ru/o-byudzhete/dokumentatsiya" TargetMode="External"/><Relationship Id="rId23" Type="http://schemas.openxmlformats.org/officeDocument/2006/relationships/hyperlink" Target="http://mf.nnov.ru:8015/index.php/razdely/osnovnye-pokazateli-ispolneniya-byudzheta/fo-0002-0001-nizhniynovgorod" TargetMode="External"/><Relationship Id="rId28" Type="http://schemas.openxmlformats.org/officeDocument/2006/relationships/hyperlink" Target="https://www.minfinrm.ru/budget/otch-isp/2023/" TargetMode="External"/><Relationship Id="rId36" Type="http://schemas.openxmlformats.org/officeDocument/2006/relationships/hyperlink" Target="https://www.yamalfin.ru/index.php?option=com_content&amp;view=category&amp;id=25:2010-04-15-02-50-59&amp;layout=default" TargetMode="External"/><Relationship Id="rId49" Type="http://schemas.openxmlformats.org/officeDocument/2006/relationships/hyperlink" Target="https://budget.gov.spb.ru/" TargetMode="External"/><Relationship Id="rId57" Type="http://schemas.openxmlformats.org/officeDocument/2006/relationships/hyperlink" Target="https://r-19.ru/authorities/ministry-of-finance-of-the-republic-of-khakassia/docs/1748/" TargetMode="External"/><Relationship Id="rId10" Type="http://schemas.openxmlformats.org/officeDocument/2006/relationships/hyperlink" Target="http://portal.novkfo.ru/" TargetMode="External"/><Relationship Id="rId31" Type="http://schemas.openxmlformats.org/officeDocument/2006/relationships/hyperlink" Target="https://ulminfin.ru/index.php?mgf=budget/isp" TargetMode="External"/><Relationship Id="rId44" Type="http://schemas.openxmlformats.org/officeDocument/2006/relationships/hyperlink" Target="https://primorsky.ru/authorities/executive-agencies/departments/finance/otchyety-ob-ispolnenii-kraevogo-byudzheta/" TargetMode="External"/><Relationship Id="rId52" Type="http://schemas.openxmlformats.org/officeDocument/2006/relationships/hyperlink" Target="https://dfto.ru/razdel/ispolnenie-byudzheta/otchety" TargetMode="External"/><Relationship Id="rId60" Type="http://schemas.openxmlformats.org/officeDocument/2006/relationships/hyperlink" Target="https://budgetzab.75.ru/Show/Category/4?ItemId=24" TargetMode="External"/><Relationship Id="rId65" Type="http://schemas.openxmlformats.org/officeDocument/2006/relationships/hyperlink" Target="https://mf.omskportal.ru/oiv/mf/otrasl/otkrbudg/ispolnenie/2023" TargetMode="External"/><Relationship Id="rId73" Type="http://schemas.openxmlformats.org/officeDocument/2006/relationships/hyperlink" Target="http://beldepfin.ru/deyatelnost/formirovanie-i-ispolnenie-byudzheta/oblastnoj-byudzhet/" TargetMode="External"/><Relationship Id="rId78" Type="http://schemas.openxmlformats.org/officeDocument/2006/relationships/hyperlink" Target="https://minfin.admoblkaluga.ru/page/otchety-ob-ispolnenii-byudzhetov/" TargetMode="External"/><Relationship Id="rId81" Type="http://schemas.openxmlformats.org/officeDocument/2006/relationships/hyperlink" Target="https://minfin74.ru/minfin/activities/budget/execution/quarterly.htm" TargetMode="External"/><Relationship Id="rId86" Type="http://schemas.openxmlformats.org/officeDocument/2006/relationships/hyperlink" Target="https://depfin.kostroma.gov.ru/deyatelnost/finansovaya-deyatelnost/otchetnost/ezhekvartalnaya-otchetnost.php" TargetMode="External"/><Relationship Id="rId94" Type="http://schemas.openxmlformats.org/officeDocument/2006/relationships/hyperlink" Target="http://portal.minfinrd.ru;/" TargetMode="External"/><Relationship Id="rId4" Type="http://schemas.openxmlformats.org/officeDocument/2006/relationships/hyperlink" Target="https://b4u.gov-murman.ru/" TargetMode="External"/><Relationship Id="rId9" Type="http://schemas.openxmlformats.org/officeDocument/2006/relationships/hyperlink" Target="https://budget.lenobl.ru/documents" TargetMode="External"/><Relationship Id="rId13" Type="http://schemas.openxmlformats.org/officeDocument/2006/relationships/hyperlink" Target="https://ob.sev.gov.ru/dokumenty/promezhutochnaya-otchetnost" TargetMode="External"/><Relationship Id="rId18" Type="http://schemas.openxmlformats.org/officeDocument/2006/relationships/hyperlink" Target="https://mfri.ru/&#1076;&#1077;&#1103;&#1090;&#1077;&#1083;&#1100;&#1085;&#1086;&#1089;&#1090;&#1100;/&#1086;&#1090;&#1082;&#1088;&#1099;&#1090;&#1099;&#1081;-&#1073;&#1102;&#1076;&#1078;&#1077;&#1090;/&#1073;&#1102;&#1076;&#1078;&#1077;&#1090;-6/" TargetMode="External"/><Relationship Id="rId39" Type="http://schemas.openxmlformats.org/officeDocument/2006/relationships/hyperlink" Target="https://mfin.permkrai.ru/deyatelnost/byudzhet-permskogo-kraya/dokumenty-o-byudzhete" TargetMode="External"/><Relationship Id="rId34" Type="http://schemas.openxmlformats.org/officeDocument/2006/relationships/hyperlink" Target="https://minfin-altai.ru/deyatelnost/otchety-i-svedeniya-ob-ispolnenii-byudzheta/otchety-ob-ispolnenii-respublikanskogo-byudzheta-respubliki-altay/" TargetMode="External"/><Relationship Id="rId50" Type="http://schemas.openxmlformats.org/officeDocument/2006/relationships/hyperlink" Target="https://mef.mosreg.ru/deyatelnost/byudzhet-moskovskoy-oblasti/ispolnenie-byudzheta" TargetMode="External"/><Relationship Id="rId55" Type="http://schemas.openxmlformats.org/officeDocument/2006/relationships/hyperlink" Target="https://irkobl.ru/sites/minfin/activity/buhuch/" TargetMode="External"/><Relationship Id="rId76" Type="http://schemas.openxmlformats.org/officeDocument/2006/relationships/hyperlink" Target="https://mf.avo.ru/otcet-ob-ispolnenii-oblastnogo-budzeta" TargetMode="External"/><Relationship Id="rId7" Type="http://schemas.openxmlformats.org/officeDocument/2006/relationships/hyperlink" Target="https://df.gov35.ru/otkrytyy-byudzhet/ispolnenie-oblastnogo-byudzheta/analiticheskie-materialy/2023-god/" TargetMode="External"/><Relationship Id="rId71" Type="http://schemas.openxmlformats.org/officeDocument/2006/relationships/hyperlink" Target="https://mfnso.nso.ru/page/534" TargetMode="External"/><Relationship Id="rId92" Type="http://schemas.openxmlformats.org/officeDocument/2006/relationships/hyperlink" Target="http://info.mfural.ru/" TargetMode="External"/><Relationship Id="rId2" Type="http://schemas.openxmlformats.org/officeDocument/2006/relationships/hyperlink" Target="https://dfei.adm-nao.ru/byudzhetnaya-otchetnost/otchetnost-v-sd-nao-sp-nao/" TargetMode="External"/><Relationship Id="rId29" Type="http://schemas.openxmlformats.org/officeDocument/2006/relationships/hyperlink" Target="https://www.minfin.kirov.ru/otkrytyy-byudzhet/dlya-spetsialistov/oblastnoy-byudzhet/&#1048;&#1089;&#1087;&#1086;&#1083;&#1085;&#1077;&#1085;&#1080;&#1077;%20&#1086;&#1073;&#1083;&#1072;&#1089;&#1090;&#1085;&#1086;&#1075;&#1086;%20&#1073;&#1102;&#1076;&#1078;&#1077;&#1090;&#1072;/" TargetMode="External"/><Relationship Id="rId24" Type="http://schemas.openxmlformats.org/officeDocument/2006/relationships/hyperlink" Target="https://minfin-samara.ru/materials-for-basic-parameters/" TargetMode="External"/><Relationship Id="rId40" Type="http://schemas.openxmlformats.org/officeDocument/2006/relationships/hyperlink" Target="https://budget.permkrai.ru/budget_execution/indicators" TargetMode="External"/><Relationship Id="rId45" Type="http://schemas.openxmlformats.org/officeDocument/2006/relationships/hyperlink" Target="https://ebudget.primorsky.ru/Menu/Page/388" TargetMode="External"/><Relationship Id="rId66" Type="http://schemas.openxmlformats.org/officeDocument/2006/relationships/hyperlink" Target="https://budget.omsk.ifinmon.ru/o-byudzhete/dokumenty" TargetMode="External"/><Relationship Id="rId87" Type="http://schemas.openxmlformats.org/officeDocument/2006/relationships/hyperlink" Target="https://orel-region.ru/index.php?head=6&amp;part=73&amp;unit=3&amp;op=8&amp;in=10" TargetMode="External"/><Relationship Id="rId61" Type="http://schemas.openxmlformats.org/officeDocument/2006/relationships/hyperlink" Target="https://budget.cap.ru/" TargetMode="External"/><Relationship Id="rId82" Type="http://schemas.openxmlformats.org/officeDocument/2006/relationships/hyperlink" Target="https://minfin.ryazan.gov.ru/activities/budget/budget_execution/otchetobl/" TargetMode="External"/><Relationship Id="rId19" Type="http://schemas.openxmlformats.org/officeDocument/2006/relationships/hyperlink" Target="https://minfin.kbr.ru/info/ispolnenie-byudzheta/" TargetMode="External"/><Relationship Id="rId14" Type="http://schemas.openxmlformats.org/officeDocument/2006/relationships/hyperlink" Target="https://www.minfinchr.ru/deyatelnost/otkrytyj-byudzhet/promezhutochnaya-otchetnost-ob-ispolnenii-byudzheta" TargetMode="External"/><Relationship Id="rId30" Type="http://schemas.openxmlformats.org/officeDocument/2006/relationships/hyperlink" Target="https://mfur.ru/budjet/ispolnenie/otchet_ispolnenie/2023-god.php?clear_cache=Y" TargetMode="External"/><Relationship Id="rId35" Type="http://schemas.openxmlformats.org/officeDocument/2006/relationships/hyperlink" Target="http://www.open.minfin-altai.ru/" TargetMode="External"/><Relationship Id="rId56" Type="http://schemas.openxmlformats.org/officeDocument/2006/relationships/hyperlink" Target="https://openbudget.irkobl.ru/ispolnenie-budgeta/analiticheskie-dannye/" TargetMode="External"/><Relationship Id="rId77" Type="http://schemas.openxmlformats.org/officeDocument/2006/relationships/hyperlink" Target="https://www.govvrn.ru/ispolnenie"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minfin.bashkortostan.ru/activity/2982/" TargetMode="External"/><Relationship Id="rId21" Type="http://schemas.openxmlformats.org/officeDocument/2006/relationships/hyperlink" Target="https://openbudsk.ru/promezhutochnaya-otchetnost-ob-ispolnenii-byudzheta-i-analiticheskie-dannye" TargetMode="External"/><Relationship Id="rId42" Type="http://schemas.openxmlformats.org/officeDocument/2006/relationships/hyperlink" Target="https://minfin74.ru/minfin/activities/budget/execution/quarterly.htm" TargetMode="External"/><Relationship Id="rId47" Type="http://schemas.openxmlformats.org/officeDocument/2006/relationships/hyperlink" Target="https://minfin.sakha.gov.ru/bjudzhet/ispolnenie/ispolnenie-2023-god" TargetMode="External"/><Relationship Id="rId63" Type="http://schemas.openxmlformats.org/officeDocument/2006/relationships/hyperlink" Target="https://mf.omskportal.ru/oiv/mf/otrasl/otkrbudg/ispolnenie/2023" TargetMode="External"/><Relationship Id="rId68" Type="http://schemas.openxmlformats.org/officeDocument/2006/relationships/hyperlink" Target="https://minfin.kamgov.ru/otcety_ispolnenie" TargetMode="External"/><Relationship Id="rId84" Type="http://schemas.openxmlformats.org/officeDocument/2006/relationships/hyperlink" Target="http://info.mfural.ru/" TargetMode="External"/><Relationship Id="rId89" Type="http://schemas.openxmlformats.org/officeDocument/2006/relationships/hyperlink" Target="https://b4u.gov-murman.ru/" TargetMode="External"/><Relationship Id="rId16" Type="http://schemas.openxmlformats.org/officeDocument/2006/relationships/hyperlink" Target="https://ob.sev.gov.ru/dokumenty/promezhutochnaya-otchetnost" TargetMode="External"/><Relationship Id="rId11" Type="http://schemas.openxmlformats.org/officeDocument/2006/relationships/hyperlink" Target="http://bks.pskov.ru/ebudget/Menu/Page/402" TargetMode="External"/><Relationship Id="rId32" Type="http://schemas.openxmlformats.org/officeDocument/2006/relationships/hyperlink" Target="https://www.minfinrm.ru/budget/otch-isp/2023/" TargetMode="External"/><Relationship Id="rId37" Type="http://schemas.openxmlformats.org/officeDocument/2006/relationships/hyperlink" Target="https://minfin-altai.ru/deyatelnost/otchety-i-svedeniya-ob-ispolnenii-byudzheta/otchety-ob-ispolnenii-respublikanskogo-byudzheta-respubliki-altay/" TargetMode="External"/><Relationship Id="rId53" Type="http://schemas.openxmlformats.org/officeDocument/2006/relationships/hyperlink" Target="https://depfin.kostroma.gov.ru/deyatelnost/finansovaya-deyatelnost/otchetnost/ezhekvartalnaya-otchetnost.php" TargetMode="External"/><Relationship Id="rId58" Type="http://schemas.openxmlformats.org/officeDocument/2006/relationships/hyperlink" Target="https://fin.smolensk.ru/okeeping/ispbudzhkv/g2023/" TargetMode="External"/><Relationship Id="rId74" Type="http://schemas.openxmlformats.org/officeDocument/2006/relationships/hyperlink" Target="https://budget.gov.spb.ru/" TargetMode="External"/><Relationship Id="rId79" Type="http://schemas.openxmlformats.org/officeDocument/2006/relationships/hyperlink" Target="http://depfin.orel-region.ru:8096/ebudget/Menu/Page/9" TargetMode="External"/><Relationship Id="rId5" Type="http://schemas.openxmlformats.org/officeDocument/2006/relationships/hyperlink" Target="http://minfin.kalmregion.ru/deyatelnost/byudzhet-respubliki-kalmykiya/uchet-i-otchetnost/" TargetMode="External"/><Relationship Id="rId90" Type="http://schemas.openxmlformats.org/officeDocument/2006/relationships/hyperlink" Target="https://www.eao.ru/dokumenty/elektronnoe-ofitsialnoe-opublikovanie/postanovleniya-pravitelstva-eao/" TargetMode="External"/><Relationship Id="rId14" Type="http://schemas.openxmlformats.org/officeDocument/2006/relationships/hyperlink" Target="https://fincom.gov.spb.ru/budget/execution/promezhutok" TargetMode="External"/><Relationship Id="rId22" Type="http://schemas.openxmlformats.org/officeDocument/2006/relationships/hyperlink" Target="https://mfri.ru/&#1076;&#1077;&#1103;&#1090;&#1077;&#1083;&#1100;&#1085;&#1086;&#1089;&#1090;&#1100;/&#1086;&#1090;&#1082;&#1088;&#1099;&#1090;&#1099;&#1081;-&#1073;&#1102;&#1076;&#1078;&#1077;&#1090;/&#1073;&#1102;&#1076;&#1078;&#1077;&#1090;-6/" TargetMode="External"/><Relationship Id="rId27" Type="http://schemas.openxmlformats.org/officeDocument/2006/relationships/hyperlink" Target="http://mf.nnov.ru/index.php?option=com_k2&amp;view=item&amp;id=1514:otchety-ob-ispolnenii-oblastnogo-byudzheta-za-kvartal-polugodie-9-mesyatsev-i-god&amp;Itemid=554" TargetMode="External"/><Relationship Id="rId30" Type="http://schemas.openxmlformats.org/officeDocument/2006/relationships/hyperlink" Target="https://minfin.saratov.gov.ru/deyatelnost/byudzhet-i-otchetnost/byudzhetnyj-prognoz-i-byudzhetnaya-politika" TargetMode="External"/><Relationship Id="rId35" Type="http://schemas.openxmlformats.org/officeDocument/2006/relationships/hyperlink" Target="http://ob.ulminfin.ru:8080/dokumenty/promezhutochnaya-otchetnost/2023-god" TargetMode="External"/><Relationship Id="rId43" Type="http://schemas.openxmlformats.org/officeDocument/2006/relationships/hyperlink" Target="https://open.minfin74.ru/documenty/otchetnost/oblastnoi_budget" TargetMode="External"/><Relationship Id="rId48" Type="http://schemas.openxmlformats.org/officeDocument/2006/relationships/hyperlink" Target="https://sakhminfin.ru/" TargetMode="External"/><Relationship Id="rId56" Type="http://schemas.openxmlformats.org/officeDocument/2006/relationships/hyperlink" Target="https://r-19.ru/authorities/ministry-of-finance-of-the-republic-of-khakassia/docs/1748/" TargetMode="External"/><Relationship Id="rId64" Type="http://schemas.openxmlformats.org/officeDocument/2006/relationships/hyperlink" Target="https://budget.omsk.ifinmon.ru/o-byudzhete/dokumenty" TargetMode="External"/><Relationship Id="rId69" Type="http://schemas.openxmlformats.org/officeDocument/2006/relationships/hyperlink" Target="https://bryanskoblfin.ru/open/Show/Category/184?ItemId=283" TargetMode="External"/><Relationship Id="rId77" Type="http://schemas.openxmlformats.org/officeDocument/2006/relationships/hyperlink" Target="http://minfin-rzn.ru/" TargetMode="External"/><Relationship Id="rId8" Type="http://schemas.openxmlformats.org/officeDocument/2006/relationships/hyperlink" Target="https://finance.lenobl.ru/ru/pravovaya-baza/oblastnoe-zakondatelstvo/oz_isp/" TargetMode="External"/><Relationship Id="rId51" Type="http://schemas.openxmlformats.org/officeDocument/2006/relationships/hyperlink" Target="https://dfto.ru/razdel/ispolnenie-byudzheta/otchety" TargetMode="External"/><Relationship Id="rId72" Type="http://schemas.openxmlformats.org/officeDocument/2006/relationships/hyperlink" Target="https://mfin.permkrai.ru/deyatelnost/byudzhet-permskogo-kraya/dokumenty-o-byudzhete" TargetMode="External"/><Relationship Id="rId80" Type="http://schemas.openxmlformats.org/officeDocument/2006/relationships/hyperlink" Target="https://budget.rk.ifinmon.ru/dokumenty/promezhutochnaya-otchetnost" TargetMode="External"/><Relationship Id="rId85" Type="http://schemas.openxmlformats.org/officeDocument/2006/relationships/hyperlink" Target="https://www.tverfin.ru/" TargetMode="External"/><Relationship Id="rId3" Type="http://schemas.openxmlformats.org/officeDocument/2006/relationships/hyperlink" Target="https://dfei.adm-nao.ru/byudzhetnaya-otchetnost/otchetnost-v-sd-nao-sp-nao/" TargetMode="External"/><Relationship Id="rId12" Type="http://schemas.openxmlformats.org/officeDocument/2006/relationships/hyperlink" Target="http://portal.novkfo.ru/" TargetMode="External"/><Relationship Id="rId17" Type="http://schemas.openxmlformats.org/officeDocument/2006/relationships/hyperlink" Target="https://portal-ob.volgafin.ru/dokumenty" TargetMode="External"/><Relationship Id="rId25" Type="http://schemas.openxmlformats.org/officeDocument/2006/relationships/hyperlink" Target="https://minfin.krasnodar.ru/activity/ispolnenie-byudzheta/zakony-kk-i-postanovleniya-ga-ob-ispolnenii-kraevogo-byudzheta/-2023" TargetMode="External"/><Relationship Id="rId33" Type="http://schemas.openxmlformats.org/officeDocument/2006/relationships/hyperlink" Target="https://www.minfin.kirov.ru/otkrytyy-byudzhet/dlya-spetsialistov/oblastnoy-byudzhet/&#1048;&#1089;&#1087;&#1086;&#1083;&#1085;&#1077;&#1085;&#1080;&#1077;%20&#1086;&#1073;&#1083;&#1072;&#1089;&#1090;&#1085;&#1086;&#1075;&#1086;%20&#1073;&#1102;&#1076;&#1078;&#1077;&#1090;&#1072;/" TargetMode="External"/><Relationship Id="rId38" Type="http://schemas.openxmlformats.org/officeDocument/2006/relationships/hyperlink" Target="https://www.yamalfin.ru/index.php?option=com_content&amp;view=category&amp;id=25:2010-04-15-02-50-59&amp;layout=default" TargetMode="External"/><Relationship Id="rId46" Type="http://schemas.openxmlformats.org/officeDocument/2006/relationships/hyperlink" Target="https://ebudget.primorsky.ru/Menu/Page/388" TargetMode="External"/><Relationship Id="rId59" Type="http://schemas.openxmlformats.org/officeDocument/2006/relationships/hyperlink" Target="https://egov-buryatia.ru/minfin/activities/documents/inye-normativno-pravovye-akty/" TargetMode="External"/><Relationship Id="rId67" Type="http://schemas.openxmlformats.org/officeDocument/2006/relationships/hyperlink" Target="https://orel-region.ru/index.php?head=6&amp;part=73&amp;unit=3&amp;op=8&amp;in=10" TargetMode="External"/><Relationship Id="rId20" Type="http://schemas.openxmlformats.org/officeDocument/2006/relationships/hyperlink" Target="https://mfsk.ru/working/buh-uchet" TargetMode="External"/><Relationship Id="rId41" Type="http://schemas.openxmlformats.org/officeDocument/2006/relationships/hyperlink" Target="https://admtyumen.ru/ogv_ru/finance/finance/ot.htm" TargetMode="External"/><Relationship Id="rId54" Type="http://schemas.openxmlformats.org/officeDocument/2006/relationships/hyperlink" Target="https://irkobl.ru/sites/minfin/activity/buhuch/" TargetMode="External"/><Relationship Id="rId62" Type="http://schemas.openxmlformats.org/officeDocument/2006/relationships/hyperlink" Target="https://minfin.midural.ru/document/category/21" TargetMode="External"/><Relationship Id="rId70" Type="http://schemas.openxmlformats.org/officeDocument/2006/relationships/hyperlink" Target="https://www.govvrn.ru/ispolnenie" TargetMode="External"/><Relationship Id="rId75" Type="http://schemas.openxmlformats.org/officeDocument/2006/relationships/hyperlink" Target="https://ulminfin.ru/index.php?mgf=budget/isp" TargetMode="External"/><Relationship Id="rId83" Type="http://schemas.openxmlformats.org/officeDocument/2006/relationships/hyperlink" Target="http://openbudget.kamgov.ru/" TargetMode="External"/><Relationship Id="rId88" Type="http://schemas.openxmlformats.org/officeDocument/2006/relationships/hyperlink" Target="https://www.eao.ru/dokumenty/elektronnoe-ofitsialnoe-opublikovanie/postanovleniya-pravitelstva-eao/" TargetMode="External"/><Relationship Id="rId91" Type="http://schemas.openxmlformats.org/officeDocument/2006/relationships/printerSettings" Target="../printerSettings/printerSettings7.bin"/><Relationship Id="rId1" Type="http://schemas.openxmlformats.org/officeDocument/2006/relationships/hyperlink" Target="https://budget.karelia.ru/byudzhet/ispolnenie-byudzheta" TargetMode="External"/><Relationship Id="rId6" Type="http://schemas.openxmlformats.org/officeDocument/2006/relationships/hyperlink" Target="https://minfin.rk.gov.ru/ru/structure/2023_02_16_17_23_2023" TargetMode="External"/><Relationship Id="rId15" Type="http://schemas.openxmlformats.org/officeDocument/2006/relationships/hyperlink" Target="https://fin.sev.gov.ru/ispolnenie-bydzheta/otchyety-ob-ispolnenii-byudzheta-sevastopolya/" TargetMode="External"/><Relationship Id="rId23" Type="http://schemas.openxmlformats.org/officeDocument/2006/relationships/hyperlink" Target="https://minfin.kbr.ru/info/ispolnenie-byudzheta/" TargetMode="External"/><Relationship Id="rId28" Type="http://schemas.openxmlformats.org/officeDocument/2006/relationships/hyperlink" Target="https://minfin-samara.ru/materials-for-basic-parameters/" TargetMode="External"/><Relationship Id="rId36" Type="http://schemas.openxmlformats.org/officeDocument/2006/relationships/hyperlink" Target="https://minfin.rtyva.ru/node/6796/" TargetMode="External"/><Relationship Id="rId49" Type="http://schemas.openxmlformats.org/officeDocument/2006/relationships/hyperlink" Target="https://mef.mosreg.ru/deyatelnost/byudzhet-moskovskoy-oblasti/ispolnenie-byudzheta" TargetMode="External"/><Relationship Id="rId57" Type="http://schemas.openxmlformats.org/officeDocument/2006/relationships/hyperlink" Target="https://depfin.tomsk.gov.ru/documents/front" TargetMode="External"/><Relationship Id="rId10" Type="http://schemas.openxmlformats.org/officeDocument/2006/relationships/hyperlink" Target="https://finance.pskov.ru/ob-upravlenii/otchety-ob-ispolnenii-byudzheta-pskovskoy-oblasti/otchety-ob-ispolnenii-byudzheta" TargetMode="External"/><Relationship Id="rId31" Type="http://schemas.openxmlformats.org/officeDocument/2006/relationships/hyperlink" Target="https://minfin.saratov.gov.ru/budget/zakon-o-byudzhete/ispolnenie-byudzheta/ispolnenie-byudzheta-2023-god" TargetMode="External"/><Relationship Id="rId44" Type="http://schemas.openxmlformats.org/officeDocument/2006/relationships/hyperlink" Target="https://minfin.khabkrai.ru/portal/Show/Category/255?ItemId=86" TargetMode="External"/><Relationship Id="rId52" Type="http://schemas.openxmlformats.org/officeDocument/2006/relationships/hyperlink" Target="https://portal.tverfin.ru/Menu/Page/595" TargetMode="External"/><Relationship Id="rId60" Type="http://schemas.openxmlformats.org/officeDocument/2006/relationships/hyperlink" Target="https://minfin.cap.ru/action/activity/byudzhet/otcheti-ob-ispolnenii-respublikanskogo-byudzheta-c/2023-god" TargetMode="External"/><Relationship Id="rId65" Type="http://schemas.openxmlformats.org/officeDocument/2006/relationships/hyperlink" Target="https://www.mos.ru/findep/function/napravleniia-deyatelnosti/normativnie-dokumenti-ukazaniya-razyasnenia/biudzhet-goroda-moskvy/" TargetMode="External"/><Relationship Id="rId73" Type="http://schemas.openxmlformats.org/officeDocument/2006/relationships/hyperlink" Target="http://budget17.ru/" TargetMode="External"/><Relationship Id="rId78" Type="http://schemas.openxmlformats.org/officeDocument/2006/relationships/hyperlink" Target="https://fin.amurobl.ru/pages/deyatelnost/otchetnost/" TargetMode="External"/><Relationship Id="rId81" Type="http://schemas.openxmlformats.org/officeDocument/2006/relationships/hyperlink" Target="http://www.open.minfin-altai.ru/" TargetMode="External"/><Relationship Id="rId86" Type="http://schemas.openxmlformats.org/officeDocument/2006/relationships/hyperlink" Target="http://portal.minfinrd.ru;/" TargetMode="External"/><Relationship Id="rId4" Type="http://schemas.openxmlformats.org/officeDocument/2006/relationships/hyperlink" Target="https://minfin.gov-murman.ru/open-budget/budget_execution/budget_execution/" TargetMode="External"/><Relationship Id="rId9" Type="http://schemas.openxmlformats.org/officeDocument/2006/relationships/hyperlink" Target="https://budget.lenobl.ru/documents" TargetMode="External"/><Relationship Id="rId13" Type="http://schemas.openxmlformats.org/officeDocument/2006/relationships/hyperlink" Target="https://minfin.novreg.ru/activity/budgetexecution/otchety-ob-ispolnenii-oblastnogo-byudzheta-novgorodskoy-oblasti/kvartalnye-otchyety-ob-ispolnenii-oblastnogo-byudzheta/" TargetMode="External"/><Relationship Id="rId18" Type="http://schemas.openxmlformats.org/officeDocument/2006/relationships/hyperlink" Target="https://www.minfinchr.ru/deyatelnost/otkrytyj-byudzhet/promezhutochnaya-otchetnost-ob-ispolnenii-byudzheta" TargetMode="External"/><Relationship Id="rId39" Type="http://schemas.openxmlformats.org/officeDocument/2006/relationships/hyperlink" Target="https://fea.yamalfin.ru/bdg/promezhutochnaya-otchetnost/svedeniya-ob-ispolnenii-byudzheta-sub-ekta" TargetMode="External"/><Relationship Id="rId34" Type="http://schemas.openxmlformats.org/officeDocument/2006/relationships/hyperlink" Target="https://mfur.ru/budjet/ispolnenie/otchet_ispolnenie/2023-god.php?clear_cache=Y" TargetMode="External"/><Relationship Id="rId50" Type="http://schemas.openxmlformats.org/officeDocument/2006/relationships/hyperlink" Target="https://budget.mosreg.ru/byudzhet-dlya-grazhdan/informaciya-ob-ispolnenii-byudzheta/" TargetMode="External"/><Relationship Id="rId55" Type="http://schemas.openxmlformats.org/officeDocument/2006/relationships/hyperlink" Target="https://openbudget.irkobl.ru/ispolnenie-budgeta/analiticheskie-dannye/" TargetMode="External"/><Relationship Id="rId76" Type="http://schemas.openxmlformats.org/officeDocument/2006/relationships/hyperlink" Target="http://minfin.krskstate.ru/openbudget/execute" TargetMode="External"/><Relationship Id="rId7" Type="http://schemas.openxmlformats.org/officeDocument/2006/relationships/hyperlink" Target="https://df.gov35.ru/otkrytyy-byudzhet/ispolnenie-oblastnogo-byudzheta/analiticheskie-materialy/2023-god/" TargetMode="External"/><Relationship Id="rId71" Type="http://schemas.openxmlformats.org/officeDocument/2006/relationships/hyperlink" Target="https://minfin.admoblkaluga.ru/page/otchety-ob-ispolnenii-byudzhetov/" TargetMode="External"/><Relationship Id="rId2" Type="http://schemas.openxmlformats.org/officeDocument/2006/relationships/hyperlink" Target="https://dvinaland.ru/gov/iogv/minfin/docList/" TargetMode="External"/><Relationship Id="rId29" Type="http://schemas.openxmlformats.org/officeDocument/2006/relationships/hyperlink" Target="https://budget.minfin-samara.ru/dokumenty/promezhutochnaya-otchetnost/" TargetMode="External"/><Relationship Id="rId24" Type="http://schemas.openxmlformats.org/officeDocument/2006/relationships/hyperlink" Target="https://minfin.alania.gov.ru/activity/reporting/execution" TargetMode="External"/><Relationship Id="rId40" Type="http://schemas.openxmlformats.org/officeDocument/2006/relationships/hyperlink" Target="http://www.finupr.kurganobl.ru/index.php?test=ispol" TargetMode="External"/><Relationship Id="rId45" Type="http://schemas.openxmlformats.org/officeDocument/2006/relationships/hyperlink" Target="https://primorsky.ru/authorities/executive-agencies/departments/finance/otchyety-ob-ispolnenii-kraevogo-byudzheta/" TargetMode="External"/><Relationship Id="rId66" Type="http://schemas.openxmlformats.org/officeDocument/2006/relationships/hyperlink" Target="https://budget.mos.ru/about/documents" TargetMode="External"/><Relationship Id="rId87" Type="http://schemas.openxmlformats.org/officeDocument/2006/relationships/hyperlink" Target="http://minfinrd.ru/promezhutochnaya-otchetnost-ob-ispolnenii-byudzheta" TargetMode="External"/><Relationship Id="rId61" Type="http://schemas.openxmlformats.org/officeDocument/2006/relationships/hyperlink" Target="https://fin.tmbreg.ru/6347/6366/10025.html" TargetMode="External"/><Relationship Id="rId82" Type="http://schemas.openxmlformats.org/officeDocument/2006/relationships/hyperlink" Target="https://budgetzab.75.ru/Show/Category/4?ItemId=24" TargetMode="External"/><Relationship Id="rId19" Type="http://schemas.openxmlformats.org/officeDocument/2006/relationships/hyperlink" Target="http://forcitizens.ru/o-byudzhete/dokumentatsiya"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s://minfin-samara.ru/materials-for-basic-parameters/" TargetMode="External"/><Relationship Id="rId21" Type="http://schemas.openxmlformats.org/officeDocument/2006/relationships/hyperlink" Target="https://minfin.alania.gov.ru/activity/reporting/execution" TargetMode="External"/><Relationship Id="rId42" Type="http://schemas.openxmlformats.org/officeDocument/2006/relationships/hyperlink" Target="https://ebudget.primorsky.ru/Menu/Page/388" TargetMode="External"/><Relationship Id="rId47" Type="http://schemas.openxmlformats.org/officeDocument/2006/relationships/hyperlink" Target="https://portal.tverfin.ru/Menu/Page/595" TargetMode="External"/><Relationship Id="rId63" Type="http://schemas.openxmlformats.org/officeDocument/2006/relationships/hyperlink" Target="http://beldepfin.ru/deyatelnost/formirovanie-i-ispolnenie-byudzheta/oblastnoj-byudzhet/" TargetMode="External"/><Relationship Id="rId68" Type="http://schemas.openxmlformats.org/officeDocument/2006/relationships/hyperlink" Target="https://minfin.admoblkaluga.ru/page/otchety-ob-ispolnenii-byudzhetov/" TargetMode="External"/><Relationship Id="rId84" Type="http://schemas.openxmlformats.org/officeDocument/2006/relationships/hyperlink" Target="https://mfsk.ru/working/buh-uchet" TargetMode="External"/><Relationship Id="rId89" Type="http://schemas.openxmlformats.org/officeDocument/2006/relationships/printerSettings" Target="../printerSettings/printerSettings8.bin"/><Relationship Id="rId16" Type="http://schemas.openxmlformats.org/officeDocument/2006/relationships/hyperlink" Target="https://www.minfinchr.ru/deyatelnost/otkrytyj-byudzhet/promezhutochnaya-otchetnost-ob-ispolnenii-byudzheta" TargetMode="External"/><Relationship Id="rId11" Type="http://schemas.openxmlformats.org/officeDocument/2006/relationships/hyperlink" Target="https://fincom.gov.spb.ru/budget/execution/promezhutok" TargetMode="External"/><Relationship Id="rId32" Type="http://schemas.openxmlformats.org/officeDocument/2006/relationships/hyperlink" Target="https://minfin.rtyva.ru/node/6796/" TargetMode="External"/><Relationship Id="rId37" Type="http://schemas.openxmlformats.org/officeDocument/2006/relationships/hyperlink" Target="https://budget.permkrai.ru/budget_execution/indicators" TargetMode="External"/><Relationship Id="rId53" Type="http://schemas.openxmlformats.org/officeDocument/2006/relationships/hyperlink" Target="https://minfin.cap.ru/action/activity/byudzhet/otcheti-ob-ispolnenii-respublikanskogo-byudzheta-c/2023-god" TargetMode="External"/><Relationship Id="rId58" Type="http://schemas.openxmlformats.org/officeDocument/2006/relationships/hyperlink" Target="https://orel-region.ru/index.php?head=6&amp;part=73&amp;unit=3&amp;op=8&amp;in=10" TargetMode="External"/><Relationship Id="rId74" Type="http://schemas.openxmlformats.org/officeDocument/2006/relationships/hyperlink" Target="http://portal.novkfo.ru/" TargetMode="External"/><Relationship Id="rId79" Type="http://schemas.openxmlformats.org/officeDocument/2006/relationships/hyperlink" Target="https://minfin-altai.ru/deyatelnost/otchety-i-svedeniya-ob-ispolnenii-byudzheta/otchety-ob-ispolnenii-respublikanskogo-byudzheta-respubliki-altay/" TargetMode="External"/><Relationship Id="rId5" Type="http://schemas.openxmlformats.org/officeDocument/2006/relationships/hyperlink" Target="https://minfin.rk.gov.ru/ru/structure/2023_02_16_17_23_2023" TargetMode="External"/><Relationship Id="rId14" Type="http://schemas.openxmlformats.org/officeDocument/2006/relationships/hyperlink" Target="https://portal-ob.volgafin.ru/dokumenty" TargetMode="External"/><Relationship Id="rId22" Type="http://schemas.openxmlformats.org/officeDocument/2006/relationships/hyperlink" Target="https://minfin.krasnodar.ru/activity/ispolnenie-byudzheta/zakony-kk-i-postanovleniya-ga-ob-ispolnenii-kraevogo-byudzheta/-2023" TargetMode="External"/><Relationship Id="rId27" Type="http://schemas.openxmlformats.org/officeDocument/2006/relationships/hyperlink" Target="https://minfin.saratov.gov.ru/budget/zakon-o-byudzhete/ispolnenie-byudzheta/ispolnenie-byudzheta-2023-god" TargetMode="External"/><Relationship Id="rId30" Type="http://schemas.openxmlformats.org/officeDocument/2006/relationships/hyperlink" Target="http://ob.ulminfin.ru:8080/dokumenty/promezhutochnaya-otchetnost/2023-god" TargetMode="External"/><Relationship Id="rId35" Type="http://schemas.openxmlformats.org/officeDocument/2006/relationships/hyperlink" Target="http://www.finupr.kurganobl.ru/index.php?test=ispol" TargetMode="External"/><Relationship Id="rId43" Type="http://schemas.openxmlformats.org/officeDocument/2006/relationships/hyperlink" Target="https://minfin.sakha.gov.ru/bjudzhet/ispolnenie/ispolnenie-2023-god" TargetMode="External"/><Relationship Id="rId48" Type="http://schemas.openxmlformats.org/officeDocument/2006/relationships/hyperlink" Target="http://minfin.krskstate.ru/openbudget/execute" TargetMode="External"/><Relationship Id="rId56" Type="http://schemas.openxmlformats.org/officeDocument/2006/relationships/hyperlink" Target="http://info.mfural.ru/" TargetMode="External"/><Relationship Id="rId64" Type="http://schemas.openxmlformats.org/officeDocument/2006/relationships/hyperlink" Target="http://ob.beldepfin.ru/dokumenty/otchetnost/oblastnoy_budzhet" TargetMode="External"/><Relationship Id="rId69" Type="http://schemas.openxmlformats.org/officeDocument/2006/relationships/hyperlink" Target="https://fin.amurobl.ru/pages/deyatelnost/otchetnost/" TargetMode="External"/><Relationship Id="rId77" Type="http://schemas.openxmlformats.org/officeDocument/2006/relationships/hyperlink" Target="https://budget.rk.ifinmon.ru/dokumenty/promezhutochnaya-otchetnost" TargetMode="External"/><Relationship Id="rId8" Type="http://schemas.openxmlformats.org/officeDocument/2006/relationships/hyperlink" Target="https://budget.lenobl.ru/documents" TargetMode="External"/><Relationship Id="rId51" Type="http://schemas.openxmlformats.org/officeDocument/2006/relationships/hyperlink" Target="https://fin.smolensk.ru/okeeping/ispbudzhkv/g2023/" TargetMode="External"/><Relationship Id="rId72" Type="http://schemas.openxmlformats.org/officeDocument/2006/relationships/hyperlink" Target="https://ulminfin.ru/index.php?mgf=budget/isp" TargetMode="External"/><Relationship Id="rId80" Type="http://schemas.openxmlformats.org/officeDocument/2006/relationships/hyperlink" Target="https://budgetzab.75.ru/Show/Category/4?ItemId=24" TargetMode="External"/><Relationship Id="rId85" Type="http://schemas.openxmlformats.org/officeDocument/2006/relationships/hyperlink" Target="https://minfin.saratov.gov.ru/deyatelnost/byudzhet-i-otchetnost/byudzhetnyj-prognoz-i-byudzhetnaya-politika" TargetMode="External"/><Relationship Id="rId3" Type="http://schemas.openxmlformats.org/officeDocument/2006/relationships/hyperlink" Target="https://minfin.gov-murman.ru/open-budget/budget_execution/budget_execution/" TargetMode="External"/><Relationship Id="rId12" Type="http://schemas.openxmlformats.org/officeDocument/2006/relationships/hyperlink" Target="https://fin.sev.gov.ru/ispolnenie-bydzheta/otchyety-ob-ispolnenii-byudzheta-sevastopolya/" TargetMode="External"/><Relationship Id="rId17" Type="http://schemas.openxmlformats.org/officeDocument/2006/relationships/hyperlink" Target="http://forcitizens.ru/o-byudzhete/dokumentatsiya" TargetMode="External"/><Relationship Id="rId25" Type="http://schemas.openxmlformats.org/officeDocument/2006/relationships/hyperlink" Target="http://mf.nnov.ru/index.php?option=com_k2&amp;view=item&amp;id=1514:otchety-ob-ispolnenii-oblastnogo-byudzheta-za-kvartal-polugodie-9-mesyatsev-i-god&amp;Itemid=554" TargetMode="External"/><Relationship Id="rId33" Type="http://schemas.openxmlformats.org/officeDocument/2006/relationships/hyperlink" Target="https://www.yamalfin.ru/index.php?option=com_content&amp;view=category&amp;id=25:2010-04-15-02-50-59&amp;layout=default" TargetMode="External"/><Relationship Id="rId38" Type="http://schemas.openxmlformats.org/officeDocument/2006/relationships/hyperlink" Target="https://minfin74.ru/minfin/activities/budget/execution/quarterly.htm" TargetMode="External"/><Relationship Id="rId46" Type="http://schemas.openxmlformats.org/officeDocument/2006/relationships/hyperlink" Target="https://dfto.ru/razdel/ispolnenie-byudzheta/otchety" TargetMode="External"/><Relationship Id="rId59" Type="http://schemas.openxmlformats.org/officeDocument/2006/relationships/hyperlink" Target="http://depfin.orel-region.ru:8096/ebudget/Menu/Page/9" TargetMode="External"/><Relationship Id="rId67" Type="http://schemas.openxmlformats.org/officeDocument/2006/relationships/hyperlink" Target="https://www.govvrn.ru/ispolnenie" TargetMode="External"/><Relationship Id="rId20" Type="http://schemas.openxmlformats.org/officeDocument/2006/relationships/hyperlink" Target="http://minfinrd.ru/promezhutochnaya-otchetnost-ob-ispolnenii-byudzheta" TargetMode="External"/><Relationship Id="rId41" Type="http://schemas.openxmlformats.org/officeDocument/2006/relationships/hyperlink" Target="https://primorsky.ru/authorities/executive-agencies/departments/finance/otchyety-ob-ispolnenii-kraevogo-byudzheta/" TargetMode="External"/><Relationship Id="rId54" Type="http://schemas.openxmlformats.org/officeDocument/2006/relationships/hyperlink" Target="https://fin.tmbreg.ru/6347/6366/10025.html" TargetMode="External"/><Relationship Id="rId62" Type="http://schemas.openxmlformats.org/officeDocument/2006/relationships/hyperlink" Target="https://minfin.kamgov.ru/otcety_ispolnenie" TargetMode="External"/><Relationship Id="rId70" Type="http://schemas.openxmlformats.org/officeDocument/2006/relationships/hyperlink" Target="https://www.kchr.ru/budget/" TargetMode="External"/><Relationship Id="rId75" Type="http://schemas.openxmlformats.org/officeDocument/2006/relationships/hyperlink" Target="https://mfri.ru/&#1076;&#1077;&#1103;&#1090;&#1077;&#1083;&#1100;&#1085;&#1086;&#1089;&#1090;&#1100;/&#1086;&#1090;&#1082;&#1088;&#1099;&#1090;&#1099;&#1081;-&#1073;&#1102;&#1076;&#1078;&#1077;&#1090;/&#1073;&#1102;&#1076;&#1078;&#1077;&#1090;-6/" TargetMode="External"/><Relationship Id="rId83" Type="http://schemas.openxmlformats.org/officeDocument/2006/relationships/hyperlink" Target="https://www.tverfin.ru/" TargetMode="External"/><Relationship Id="rId88" Type="http://schemas.openxmlformats.org/officeDocument/2006/relationships/hyperlink" Target="https://b4u.gov-murman.ru/" TargetMode="External"/><Relationship Id="rId1" Type="http://schemas.openxmlformats.org/officeDocument/2006/relationships/hyperlink" Target="https://dvinaland.ru/gov/iogv/minfin/docList/" TargetMode="External"/><Relationship Id="rId6" Type="http://schemas.openxmlformats.org/officeDocument/2006/relationships/hyperlink" Target="https://df.gov35.ru/otkrytyy-byudzhet/ispolnenie-oblastnogo-byudzheta/analiticheskie-materialy/2023-god/" TargetMode="External"/><Relationship Id="rId15" Type="http://schemas.openxmlformats.org/officeDocument/2006/relationships/hyperlink" Target="https://minfin01-maykop.ru/Show/Category/10?ItemId=57" TargetMode="External"/><Relationship Id="rId23" Type="http://schemas.openxmlformats.org/officeDocument/2006/relationships/hyperlink" Target="https://minfin.bashkortostan.ru/activity/2982/" TargetMode="External"/><Relationship Id="rId28" Type="http://schemas.openxmlformats.org/officeDocument/2006/relationships/hyperlink" Target="https://www.minfinrm.ru/budget/otch-isp/2023/" TargetMode="External"/><Relationship Id="rId36" Type="http://schemas.openxmlformats.org/officeDocument/2006/relationships/hyperlink" Target="http://budget.orb.ru/isp/svod" TargetMode="External"/><Relationship Id="rId49" Type="http://schemas.openxmlformats.org/officeDocument/2006/relationships/hyperlink" Target="https://irkobl.ru/sites/minfin/activity/buhuch/" TargetMode="External"/><Relationship Id="rId57" Type="http://schemas.openxmlformats.org/officeDocument/2006/relationships/hyperlink" Target="https://mf.omskportal.ru/oiv/mf/otrasl/otkrbudg/ispolnenie/2023" TargetMode="External"/><Relationship Id="rId10" Type="http://schemas.openxmlformats.org/officeDocument/2006/relationships/hyperlink" Target="https://minfin.novreg.ru/activity/budgetexecution/otchety-ob-ispolnenii-oblastnogo-byudzheta-novgorodskoy-oblasti/kvartalnye-otchyety-ob-ispolnenii-oblastnogo-byudzheta/" TargetMode="External"/><Relationship Id="rId31" Type="http://schemas.openxmlformats.org/officeDocument/2006/relationships/hyperlink" Target="http://budget17.ru/" TargetMode="External"/><Relationship Id="rId44" Type="http://schemas.openxmlformats.org/officeDocument/2006/relationships/hyperlink" Target="https://mef.mosreg.ru/deyatelnost/byudzhet-moskovskoy-oblasti/ispolnenie-byudzheta" TargetMode="External"/><Relationship Id="rId52" Type="http://schemas.openxmlformats.org/officeDocument/2006/relationships/hyperlink" Target="https://egov-buryatia.ru/minfin/activities/documents/inye-normativno-pravovye-akty/" TargetMode="External"/><Relationship Id="rId60" Type="http://schemas.openxmlformats.org/officeDocument/2006/relationships/hyperlink" Target="https://openbudget.mfnso.ru/analitika/ispolnenie-budgeta" TargetMode="External"/><Relationship Id="rId65" Type="http://schemas.openxmlformats.org/officeDocument/2006/relationships/hyperlink" Target="https://bryanskoblfin.ru/open/Show/Category/184?ItemId=283" TargetMode="External"/><Relationship Id="rId73" Type="http://schemas.openxmlformats.org/officeDocument/2006/relationships/hyperlink" Target="http://minfin-rzn.ru/" TargetMode="External"/><Relationship Id="rId78" Type="http://schemas.openxmlformats.org/officeDocument/2006/relationships/hyperlink" Target="http://www.open.minfin-altai.ru/" TargetMode="External"/><Relationship Id="rId81" Type="http://schemas.openxmlformats.org/officeDocument/2006/relationships/hyperlink" Target="http://openbudget.kamgov.ru/" TargetMode="External"/><Relationship Id="rId86" Type="http://schemas.openxmlformats.org/officeDocument/2006/relationships/hyperlink" Target="http://portal.minfinrd.ru;/" TargetMode="External"/><Relationship Id="rId4" Type="http://schemas.openxmlformats.org/officeDocument/2006/relationships/hyperlink" Target="http://minfin.kalmregion.ru/deyatelnost/byudzhet-respubliki-kalmykiya/uchet-i-otchetnost/" TargetMode="External"/><Relationship Id="rId9" Type="http://schemas.openxmlformats.org/officeDocument/2006/relationships/hyperlink" Target="https://finance.pskov.ru/ob-upravlenii/otchety-ob-ispolnenii-byudzheta-pskovskoy-oblasti/otchety-ob-ispolnenii-byudzheta" TargetMode="External"/><Relationship Id="rId13" Type="http://schemas.openxmlformats.org/officeDocument/2006/relationships/hyperlink" Target="https://ob.sev.gov.ru/dokumenty/promezhutochnaya-otchetnost" TargetMode="External"/><Relationship Id="rId18" Type="http://schemas.openxmlformats.org/officeDocument/2006/relationships/hyperlink" Target="https://openbudsk.ru/promezhutochnaya-otchetnost-ob-ispolnenii-byudzheta-i-analiticheskie-dannye" TargetMode="External"/><Relationship Id="rId39" Type="http://schemas.openxmlformats.org/officeDocument/2006/relationships/hyperlink" Target="https://open.minfin74.ru/documenty/otchetnost/oblastnoi_budget" TargetMode="External"/><Relationship Id="rId34" Type="http://schemas.openxmlformats.org/officeDocument/2006/relationships/hyperlink" Target="https://fea.yamalfin.ru/bdg/promezhutochnaya-otchetnost/svedeniya-ob-ispolnenii-byudzheta-sub-ekta" TargetMode="External"/><Relationship Id="rId50" Type="http://schemas.openxmlformats.org/officeDocument/2006/relationships/hyperlink" Target="https://r-19.ru/authorities/ministry-of-finance-of-the-republic-of-khakassia/docs/1748/" TargetMode="External"/><Relationship Id="rId55" Type="http://schemas.openxmlformats.org/officeDocument/2006/relationships/hyperlink" Target="https://minfin.midural.ru/document/category/21" TargetMode="External"/><Relationship Id="rId76" Type="http://schemas.openxmlformats.org/officeDocument/2006/relationships/hyperlink" Target="https://budget.karelia.ru/byudzhet/ispolnenie-byudzheta" TargetMode="External"/><Relationship Id="rId7" Type="http://schemas.openxmlformats.org/officeDocument/2006/relationships/hyperlink" Target="https://finance.lenobl.ru/ru/pravovaya-baza/oblastnoe-zakondatelstvo/oz_isp/" TargetMode="External"/><Relationship Id="rId71" Type="http://schemas.openxmlformats.org/officeDocument/2006/relationships/hyperlink" Target="https://budget.gov.spb.ru/" TargetMode="External"/><Relationship Id="rId2" Type="http://schemas.openxmlformats.org/officeDocument/2006/relationships/hyperlink" Target="https://dfei.adm-nao.ru/byudzhetnaya-otchetnost/otchetnost-v-sd-nao-sp-nao/" TargetMode="External"/><Relationship Id="rId29" Type="http://schemas.openxmlformats.org/officeDocument/2006/relationships/hyperlink" Target="https://www.minfin.kirov.ru/otkrytyy-byudzhet/dlya-spetsialistov/oblastnoy-byudzhet/&#1048;&#1089;&#1087;&#1086;&#1083;&#1085;&#1077;&#1085;&#1080;&#1077;%20&#1086;&#1073;&#1083;&#1072;&#1089;&#1090;&#1085;&#1086;&#1075;&#1086;%20&#1073;&#1102;&#1076;&#1078;&#1077;&#1090;&#1072;/" TargetMode="External"/><Relationship Id="rId24" Type="http://schemas.openxmlformats.org/officeDocument/2006/relationships/hyperlink" Target="https://&#1095;&#1091;&#1082;&#1086;&#1090;&#1082;&#1072;.&#1088;&#1092;/depfin/about/struktura-i-sostav/upravlenie-finansov/napravleniya-raboty/okruzhnoy-byudzhet/ispolnenie-byudzheta.php" TargetMode="External"/><Relationship Id="rId40" Type="http://schemas.openxmlformats.org/officeDocument/2006/relationships/hyperlink" Target="https://minfin.khabkrai.ru/portal/Show/Category/255?ItemId=86" TargetMode="External"/><Relationship Id="rId45" Type="http://schemas.openxmlformats.org/officeDocument/2006/relationships/hyperlink" Target="https://budget.mosreg.ru/byudzhet-dlya-grazhdan/informaciya-ob-ispolnenii-byudzheta/" TargetMode="External"/><Relationship Id="rId66" Type="http://schemas.openxmlformats.org/officeDocument/2006/relationships/hyperlink" Target="https://mf.avo.ru/otcet-ob-ispolnenii-oblastnogo-budzeta" TargetMode="External"/><Relationship Id="rId87" Type="http://schemas.openxmlformats.org/officeDocument/2006/relationships/hyperlink" Target="https://www.eao.ru/dokumenty/elektronnoe-ofitsialnoe-opublikovanie/postanovleniya-pravitelstva-eao/" TargetMode="External"/><Relationship Id="rId61" Type="http://schemas.openxmlformats.org/officeDocument/2006/relationships/hyperlink" Target="https://mfnso.nso.ru/page/534" TargetMode="External"/><Relationship Id="rId82" Type="http://schemas.openxmlformats.org/officeDocument/2006/relationships/hyperlink" Target="https://sakhminfin.ru/" TargetMode="External"/><Relationship Id="rId19" Type="http://schemas.openxmlformats.org/officeDocument/2006/relationships/hyperlink" Target="https://minfin.kbr.ru/info/ispolnenie-byudzheta/"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http://forcitizens.ru/o-byudzhete/dokumentatsiya" TargetMode="External"/><Relationship Id="rId18" Type="http://schemas.openxmlformats.org/officeDocument/2006/relationships/hyperlink" Target="https://mfur.ru/budjet/ispolnenie/otchet_ispolnenie/2023-god.php?clear_cache=Y" TargetMode="External"/><Relationship Id="rId26" Type="http://schemas.openxmlformats.org/officeDocument/2006/relationships/hyperlink" Target="https://primorsky.ru/authorities/executive-agencies/departments/finance/otchyety-ob-ispolnenii-kraevogo-byudzheta/" TargetMode="External"/><Relationship Id="rId39" Type="http://schemas.openxmlformats.org/officeDocument/2006/relationships/hyperlink" Target="https://minfin.admoblkaluga.ru/page/otchety-ob-ispolnenii-byudzhetov/" TargetMode="External"/><Relationship Id="rId21" Type="http://schemas.openxmlformats.org/officeDocument/2006/relationships/hyperlink" Target="https://www.yamalfin.ru/index.php?option=com_content&amp;view=category&amp;id=25:2010-04-15-02-50-59&amp;layout=default" TargetMode="External"/><Relationship Id="rId34" Type="http://schemas.openxmlformats.org/officeDocument/2006/relationships/hyperlink" Target="https://budget.omsk.ifinmon.ru/o-byudzhete/dokumenty" TargetMode="External"/><Relationship Id="rId42" Type="http://schemas.openxmlformats.org/officeDocument/2006/relationships/hyperlink" Target="https://budget.gov.spb.ru/" TargetMode="External"/><Relationship Id="rId47" Type="http://schemas.openxmlformats.org/officeDocument/2006/relationships/hyperlink" Target="https://minfin.alania.gov.ru/activity/reporting/execution" TargetMode="External"/><Relationship Id="rId50" Type="http://schemas.openxmlformats.org/officeDocument/2006/relationships/hyperlink" Target="https://budget.rk.ifinmon.ru/dokumenty/promezhutochnaya-otchetnost" TargetMode="External"/><Relationship Id="rId55" Type="http://schemas.openxmlformats.org/officeDocument/2006/relationships/hyperlink" Target="https://minfin.saratov.gov.ru/deyatelnost/byudzhet-i-otchetnost/byudzhetnyj-prognoz-i-byudzhetnaya-politika" TargetMode="External"/><Relationship Id="rId7" Type="http://schemas.openxmlformats.org/officeDocument/2006/relationships/hyperlink" Target="https://finance.lenobl.ru/ru/pravovaya-baza/oblastnoe-zakondatelstvo/oz_isp/" TargetMode="External"/><Relationship Id="rId2" Type="http://schemas.openxmlformats.org/officeDocument/2006/relationships/hyperlink" Target="https://dfei.adm-nao.ru/byudzhetnaya-otchetnost/otchetnost-v-sd-nao-sp-nao/" TargetMode="External"/><Relationship Id="rId16" Type="http://schemas.openxmlformats.org/officeDocument/2006/relationships/hyperlink" Target="https://minfin.krasnodar.ru/activity/ispolnenie-byudzheta/zakony-kk-i-postanovleniya-ga-ob-ispolnenii-kraevogo-byudzheta/-2023" TargetMode="External"/><Relationship Id="rId29" Type="http://schemas.openxmlformats.org/officeDocument/2006/relationships/hyperlink" Target="https://mef.mosreg.ru/deyatelnost/byudzhet-moskovskoy-oblasti/ispolnenie-byudzheta" TargetMode="External"/><Relationship Id="rId11" Type="http://schemas.openxmlformats.org/officeDocument/2006/relationships/hyperlink" Target="https://volgafin.volgograd.ru/norms/acts/2513/" TargetMode="External"/><Relationship Id="rId24" Type="http://schemas.openxmlformats.org/officeDocument/2006/relationships/hyperlink" Target="https://minfin74.ru/minfin/activities/budget/execution/quarterly.htm" TargetMode="External"/><Relationship Id="rId32" Type="http://schemas.openxmlformats.org/officeDocument/2006/relationships/hyperlink" Target="https://minfin.cap.ru/action/activity/byudzhet/otcheti-ob-ispolnenii-respublikanskogo-byudzheta-c/2023-god" TargetMode="External"/><Relationship Id="rId37" Type="http://schemas.openxmlformats.org/officeDocument/2006/relationships/hyperlink" Target="https://mfnso.nso.ru/page/534" TargetMode="External"/><Relationship Id="rId40" Type="http://schemas.openxmlformats.org/officeDocument/2006/relationships/hyperlink" Target="https://fin.amurobl.ru/pages/deyatelnost/otchetnost/" TargetMode="External"/><Relationship Id="rId45" Type="http://schemas.openxmlformats.org/officeDocument/2006/relationships/hyperlink" Target="http://portal.novkfo.ru/" TargetMode="External"/><Relationship Id="rId53" Type="http://schemas.openxmlformats.org/officeDocument/2006/relationships/hyperlink" Target="https://sakhminfin.ru/" TargetMode="External"/><Relationship Id="rId5" Type="http://schemas.openxmlformats.org/officeDocument/2006/relationships/hyperlink" Target="https://minfin.rk.gov.ru/ru/structure/2023_02_16_17_23_2023" TargetMode="External"/><Relationship Id="rId19" Type="http://schemas.openxmlformats.org/officeDocument/2006/relationships/hyperlink" Target="http://ob.ulminfin.ru:8080/dokumenty/promezhutochnaya-otchetnost/2023-god" TargetMode="External"/><Relationship Id="rId4" Type="http://schemas.openxmlformats.org/officeDocument/2006/relationships/hyperlink" Target="http://minfin.kalmregion.ru/deyatelnost/byudzhet-respubliki-kalmykiya/uchet-i-otchetnost/" TargetMode="External"/><Relationship Id="rId9" Type="http://schemas.openxmlformats.org/officeDocument/2006/relationships/hyperlink" Target="https://finance.pskov.ru/ob-upravlenii/otchety-ob-ispolnenii-byudzheta-pskovskoy-oblasti/otchety-ob-ispolnenii-byudzheta" TargetMode="External"/><Relationship Id="rId14" Type="http://schemas.openxmlformats.org/officeDocument/2006/relationships/hyperlink" Target="https://openbudsk.ru/promezhutochnaya-otchetnost-ob-ispolnenii-byudzheta-i-analiticheskie-dannye" TargetMode="External"/><Relationship Id="rId22" Type="http://schemas.openxmlformats.org/officeDocument/2006/relationships/hyperlink" Target="http://www.finupr.kurganobl.ru/index.php?test=ispol" TargetMode="External"/><Relationship Id="rId27" Type="http://schemas.openxmlformats.org/officeDocument/2006/relationships/hyperlink" Target="https://ebudget.primorsky.ru/Menu/Page/388" TargetMode="External"/><Relationship Id="rId30" Type="http://schemas.openxmlformats.org/officeDocument/2006/relationships/hyperlink" Target="https://budget.mosreg.ru/byudzhet-dlya-grazhdan/informaciya-ob-ispolnenii-byudzheta/" TargetMode="External"/><Relationship Id="rId35" Type="http://schemas.openxmlformats.org/officeDocument/2006/relationships/hyperlink" Target="https://orel-region.ru/index.php?head=6&amp;part=73&amp;unit=3&amp;op=8&amp;in=10" TargetMode="External"/><Relationship Id="rId43" Type="http://schemas.openxmlformats.org/officeDocument/2006/relationships/hyperlink" Target="https://ulminfin.ru/index.php?mgf=budget/isp" TargetMode="External"/><Relationship Id="rId48" Type="http://schemas.openxmlformats.org/officeDocument/2006/relationships/hyperlink" Target="http://depfin.orel-region.ru:8096/ebudget/Menu/Page/9" TargetMode="External"/><Relationship Id="rId56" Type="http://schemas.openxmlformats.org/officeDocument/2006/relationships/hyperlink" Target="https://b4u.gov-murman.ru/" TargetMode="External"/><Relationship Id="rId8" Type="http://schemas.openxmlformats.org/officeDocument/2006/relationships/hyperlink" Target="https://budget.lenobl.ru/documents" TargetMode="External"/><Relationship Id="rId51" Type="http://schemas.openxmlformats.org/officeDocument/2006/relationships/hyperlink" Target="https://budgetzab.75.ru/Show/Category/4?ItemId=24" TargetMode="External"/><Relationship Id="rId3" Type="http://schemas.openxmlformats.org/officeDocument/2006/relationships/hyperlink" Target="https://minfin.gov-murman.ru/open-budget/budget_execution/budget_execution/" TargetMode="External"/><Relationship Id="rId12" Type="http://schemas.openxmlformats.org/officeDocument/2006/relationships/hyperlink" Target="https://www.minfinchr.ru/deyatelnost/otkrytyj-byudzhet/promezhutochnaya-otchetnost-ob-ispolnenii-byudzheta" TargetMode="External"/><Relationship Id="rId17" Type="http://schemas.openxmlformats.org/officeDocument/2006/relationships/hyperlink" Target="https://minfin.bashkortostan.ru/activity/2982/" TargetMode="External"/><Relationship Id="rId25" Type="http://schemas.openxmlformats.org/officeDocument/2006/relationships/hyperlink" Target="https://minfin.khabkrai.ru/portal/Show/Category/255?ItemId=86" TargetMode="External"/><Relationship Id="rId33" Type="http://schemas.openxmlformats.org/officeDocument/2006/relationships/hyperlink" Target="https://mf.omskportal.ru/oiv/mf/otrasl/otkrbudg/ispolnenie/2023" TargetMode="External"/><Relationship Id="rId38" Type="http://schemas.openxmlformats.org/officeDocument/2006/relationships/hyperlink" Target="https://minfin.kamgov.ru/otcety_ispolnenie" TargetMode="External"/><Relationship Id="rId46" Type="http://schemas.openxmlformats.org/officeDocument/2006/relationships/hyperlink" Target="https://mfri.ru/&#1076;&#1077;&#1103;&#1090;&#1077;&#1083;&#1100;&#1085;&#1086;&#1089;&#1090;&#1100;/&#1086;&#1090;&#1082;&#1088;&#1099;&#1090;&#1099;&#1081;-&#1073;&#1102;&#1076;&#1078;&#1077;&#1090;/&#1073;&#1102;&#1076;&#1078;&#1077;&#1090;-6/" TargetMode="External"/><Relationship Id="rId20" Type="http://schemas.openxmlformats.org/officeDocument/2006/relationships/hyperlink" Target="http://budget17.ru/" TargetMode="External"/><Relationship Id="rId41" Type="http://schemas.openxmlformats.org/officeDocument/2006/relationships/hyperlink" Target="https://www.kchr.ru/budget/" TargetMode="External"/><Relationship Id="rId54" Type="http://schemas.openxmlformats.org/officeDocument/2006/relationships/hyperlink" Target="http://info.mfural.ru/" TargetMode="External"/><Relationship Id="rId1" Type="http://schemas.openxmlformats.org/officeDocument/2006/relationships/hyperlink" Target="https://dvinaland.ru/gov/iogv/minfin/docList/" TargetMode="External"/><Relationship Id="rId6" Type="http://schemas.openxmlformats.org/officeDocument/2006/relationships/hyperlink" Target="https://df.gov35.ru/otkrytyy-byudzhet/ispolnenie-oblastnogo-byudzheta/analiticheskie-materialy/2023-god/" TargetMode="External"/><Relationship Id="rId15" Type="http://schemas.openxmlformats.org/officeDocument/2006/relationships/hyperlink" Target="http://portal.minfinrd.ru;/" TargetMode="External"/><Relationship Id="rId23" Type="http://schemas.openxmlformats.org/officeDocument/2006/relationships/hyperlink" Target="https://admtyumen.ru/ogv_ru/finance/finance/ot.htm" TargetMode="External"/><Relationship Id="rId28" Type="http://schemas.openxmlformats.org/officeDocument/2006/relationships/hyperlink" Target="https://minfin.sakha.gov.ru/bjudzhet/ispolnenie/ispolnenie-2023-god" TargetMode="External"/><Relationship Id="rId36" Type="http://schemas.openxmlformats.org/officeDocument/2006/relationships/hyperlink" Target="https://budget76.ru/razdely/byudzhetnye-dannye" TargetMode="External"/><Relationship Id="rId49" Type="http://schemas.openxmlformats.org/officeDocument/2006/relationships/hyperlink" Target="https://budget.karelia.ru/byudzhet/ispolnenie-byudzheta" TargetMode="External"/><Relationship Id="rId57" Type="http://schemas.openxmlformats.org/officeDocument/2006/relationships/printerSettings" Target="../printerSettings/printerSettings9.bin"/><Relationship Id="rId10" Type="http://schemas.openxmlformats.org/officeDocument/2006/relationships/hyperlink" Target="https://fin.sev.gov.ru/ispolnenie-bydzheta/otchyety-ob-ispolnenii-byudzheta-sevastopolya/" TargetMode="External"/><Relationship Id="rId31" Type="http://schemas.openxmlformats.org/officeDocument/2006/relationships/hyperlink" Target="https://portal.tverfin.ru/Menu/Page/595" TargetMode="External"/><Relationship Id="rId44" Type="http://schemas.openxmlformats.org/officeDocument/2006/relationships/hyperlink" Target="http://minfin-rzn.ru/" TargetMode="External"/><Relationship Id="rId52" Type="http://schemas.openxmlformats.org/officeDocument/2006/relationships/hyperlink" Target="http://openbudget.kamgov.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35866-8AF8-4942-A386-A5801D5C20CE}">
  <dimension ref="A1:Q98"/>
  <sheetViews>
    <sheetView zoomScaleNormal="100" zoomScaleSheetLayoutView="75" zoomScalePageLayoutView="80" workbookViewId="0">
      <pane ySplit="5" topLeftCell="A6" activePane="bottomLeft" state="frozen"/>
      <selection pane="bottomLeft"/>
    </sheetView>
  </sheetViews>
  <sheetFormatPr baseColWidth="10" defaultColWidth="8.83203125" defaultRowHeight="15"/>
  <cols>
    <col min="1" max="1" width="24.83203125" customWidth="1"/>
    <col min="2" max="3" width="11.6640625" customWidth="1"/>
    <col min="4" max="14" width="18.83203125" customWidth="1"/>
  </cols>
  <sheetData>
    <row r="1" spans="1:17" ht="30" customHeight="1">
      <c r="A1" s="16" t="s">
        <v>870</v>
      </c>
      <c r="B1" s="16"/>
      <c r="C1" s="16"/>
      <c r="D1" s="16"/>
      <c r="E1" s="16"/>
      <c r="F1" s="16"/>
      <c r="G1" s="16"/>
      <c r="H1" s="16"/>
      <c r="I1" s="16"/>
      <c r="J1" s="16"/>
      <c r="K1" s="18"/>
      <c r="L1" s="18"/>
      <c r="M1" s="15"/>
      <c r="N1" s="15"/>
    </row>
    <row r="2" spans="1:17" s="2" customFormat="1" ht="16" customHeight="1">
      <c r="A2" s="114" t="s">
        <v>876</v>
      </c>
      <c r="B2" s="18"/>
      <c r="C2" s="18"/>
      <c r="D2" s="18"/>
      <c r="E2" s="18"/>
      <c r="F2" s="18"/>
      <c r="G2" s="54"/>
      <c r="H2" s="54"/>
      <c r="I2" s="54"/>
      <c r="J2" s="54"/>
      <c r="K2" s="54"/>
      <c r="L2" s="54"/>
      <c r="M2" s="18"/>
      <c r="N2" s="18"/>
      <c r="O2" s="18"/>
      <c r="P2" s="48"/>
      <c r="Q2" s="49"/>
    </row>
    <row r="3" spans="1:17" ht="198" customHeight="1">
      <c r="A3" s="27" t="s">
        <v>92</v>
      </c>
      <c r="B3" s="25" t="s">
        <v>223</v>
      </c>
      <c r="C3" s="25" t="s">
        <v>99</v>
      </c>
      <c r="D3" s="27" t="str">
        <f>'3.1'!B3</f>
        <v>3.1. Размещаются ли в открытом доступе на сайте, предназначенном для размещения бюджетных данных, отчеты об исполнении бюджета субъекта Российской Федерации за первый квартал, полугодие, девять месяцев 2023 года, утвержденные правовым актом высшего исполнительного органа государственной власти субъекта Российской Федерации?</v>
      </c>
      <c r="E3" s="27" t="str">
        <f>'3.2'!B3</f>
        <v>3.2. Размещаются ли сведения об исполнении бюджета субъекта Российской Федерации за первый квартал, полугодие, девять месяцев 2023 года по доходам в разрезе видов доходов в сравнении с запланированными значениями на соответствующий период (финансовый год)?</v>
      </c>
      <c r="F3" s="27" t="str">
        <f>'3.3'!B3</f>
        <v>3.3. Размещаются ли сведения об исполнении бюджета субъекта Российской Федерации за первый квартал, полугодие, девять месяцев 2023 года по расходам в разрезе разделов и подразделов классификации расходов в сравнении с запланированными значениями на соответствующий период (финансовый год)?</v>
      </c>
      <c r="G3" s="27" t="str">
        <f>'3.4'!B3</f>
        <v>3.4. Размещаются ли сведения об исполнении бюджета субъекта Российской Федерации за первый квартал, полугодие, девять месяцев 2023 года по расходам в разрезе государственных программ и непрограммных направлений деятельности в сравнении с запланированными значениями на соответствующий период (финансовый год)?</v>
      </c>
      <c r="H3" s="27" t="str">
        <f>'3.5'!B3</f>
        <v>3.5. Размещаются ли сведения о предоставленных из бюджета субъекта Российской Федерации межбюджетных трансфертах бюджетам муниципальных образований за первый квартал, полугодие, девять месяцев 2023 года в сравнении с запланированными значениями на соответствующий период (финансовый год)?</v>
      </c>
      <c r="I3" s="27" t="str">
        <f>'3.6'!B3</f>
        <v>3.6. Размещаются ли сведения об объеме государственного долга субъекта Российской Федерации по состоянию на 1 января, 1 апреля, 1 июля и 1 октября 2023 года?</v>
      </c>
      <c r="J3" s="27" t="str">
        <f>'3.7'!B3</f>
        <v>3.7. Размещаются ли сведения о поступлении доходов в бюджет субъекта Российской Федерации по видам доходов за первый квартал, полугодие, девять месяцев 2023 года в сравнении с соответствующим периодом прошлого года?</v>
      </c>
      <c r="K3" s="27" t="str">
        <f>'3.8'!B3</f>
        <v>3.8. Размещаются ли сведения о расходах бюджета субъекта Российской Федерации по разделам и подразделам классификации расходов бюджетов за первый квартал, полугодие, девять месяцев 2023 года в сравнении с соответствующим периодом прошлого года?</v>
      </c>
      <c r="L3" s="27" t="str">
        <f>'3.9'!B3</f>
        <v>3.9. Размещаются ли сведения о расходах бюджета субъекта Российской Федерации по государственным программам и непрограммным направлениям деятельности за первый квартал, полугодие, девять месяцев 2023 года в сравнении с соответствующим периодом прошлого года?</v>
      </c>
      <c r="M3" s="27" t="str">
        <f>'3.10'!B3</f>
        <v>3.10. Размещаются ли сведения об исполнении консолидированного бюджета субъекта Российской Федерации по доходам в разрезе видов доходов за первый квартал, полугодие, девять месяцев 2023 года в сравнении с соответствующим периодом прошлого года?</v>
      </c>
      <c r="N3" s="27" t="str">
        <f>'3.11'!B3</f>
        <v>3.11. Размещаются ли сведения об исполнении консолидированного бюджета субъекта Российской Федерации по расходам в разрезе разделов и подразделов классификации расходов бюджетов за первый квартал, полугодие, девять месяцев 2023 года в сравнении с соответствующим периодом прошлого года?</v>
      </c>
    </row>
    <row r="4" spans="1:17" ht="16" customHeight="1">
      <c r="A4" s="34" t="s">
        <v>83</v>
      </c>
      <c r="B4" s="35" t="s">
        <v>98</v>
      </c>
      <c r="C4" s="35" t="s">
        <v>84</v>
      </c>
      <c r="D4" s="36" t="s">
        <v>84</v>
      </c>
      <c r="E4" s="37" t="s">
        <v>84</v>
      </c>
      <c r="F4" s="37" t="s">
        <v>84</v>
      </c>
      <c r="G4" s="37" t="s">
        <v>84</v>
      </c>
      <c r="H4" s="37" t="s">
        <v>84</v>
      </c>
      <c r="I4" s="37" t="s">
        <v>84</v>
      </c>
      <c r="J4" s="37" t="s">
        <v>84</v>
      </c>
      <c r="K4" s="37" t="s">
        <v>84</v>
      </c>
      <c r="L4" s="37" t="s">
        <v>84</v>
      </c>
      <c r="M4" s="37" t="s">
        <v>84</v>
      </c>
      <c r="N4" s="37" t="s">
        <v>84</v>
      </c>
    </row>
    <row r="5" spans="1:17" ht="16" customHeight="1">
      <c r="A5" s="34" t="s">
        <v>93</v>
      </c>
      <c r="B5" s="35"/>
      <c r="C5" s="128">
        <f>SUM(D5:N5)</f>
        <v>11</v>
      </c>
      <c r="D5" s="129">
        <v>1</v>
      </c>
      <c r="E5" s="130">
        <v>1</v>
      </c>
      <c r="F5" s="130">
        <v>1</v>
      </c>
      <c r="G5" s="130">
        <v>1</v>
      </c>
      <c r="H5" s="130">
        <v>1</v>
      </c>
      <c r="I5" s="130">
        <v>1</v>
      </c>
      <c r="J5" s="130">
        <v>1</v>
      </c>
      <c r="K5" s="130">
        <v>1</v>
      </c>
      <c r="L5" s="130">
        <v>1</v>
      </c>
      <c r="M5" s="130">
        <v>1</v>
      </c>
      <c r="N5" s="130">
        <v>1</v>
      </c>
    </row>
    <row r="6" spans="1:17" ht="16" customHeight="1">
      <c r="A6" s="112" t="s">
        <v>869</v>
      </c>
      <c r="B6" s="35"/>
      <c r="C6" s="128"/>
      <c r="D6" s="129"/>
      <c r="E6" s="130"/>
      <c r="F6" s="130"/>
      <c r="G6" s="130"/>
      <c r="H6" s="130"/>
      <c r="I6" s="130"/>
      <c r="J6" s="130"/>
      <c r="K6" s="130"/>
      <c r="L6" s="130"/>
      <c r="M6" s="130"/>
      <c r="N6" s="130"/>
    </row>
    <row r="7" spans="1:17" ht="16" customHeight="1">
      <c r="A7" s="31" t="s">
        <v>2</v>
      </c>
      <c r="B7" s="68">
        <f t="shared" ref="B7:B38" si="0">C7/$C$5*100</f>
        <v>100</v>
      </c>
      <c r="C7" s="99">
        <f t="shared" ref="C7:C38" si="1">SUM(D7:N7)</f>
        <v>11</v>
      </c>
      <c r="D7" s="100">
        <f>'3.1'!F8</f>
        <v>1</v>
      </c>
      <c r="E7" s="101">
        <f>'3.2'!F8</f>
        <v>1</v>
      </c>
      <c r="F7" s="101">
        <f>'3.3'!F8</f>
        <v>1</v>
      </c>
      <c r="G7" s="101">
        <f>'3.4'!F8</f>
        <v>1</v>
      </c>
      <c r="H7" s="101">
        <f>'3.5'!F8</f>
        <v>1</v>
      </c>
      <c r="I7" s="101">
        <f>'3.6'!F8</f>
        <v>1</v>
      </c>
      <c r="J7" s="101">
        <f>'3.7'!F8</f>
        <v>1</v>
      </c>
      <c r="K7" s="101">
        <f>'3.8'!F8</f>
        <v>1</v>
      </c>
      <c r="L7" s="101">
        <f>'3.9'!F8</f>
        <v>1</v>
      </c>
      <c r="M7" s="101">
        <f>'3.10'!F8</f>
        <v>1</v>
      </c>
      <c r="N7" s="101">
        <f>'3.11'!F8</f>
        <v>1</v>
      </c>
    </row>
    <row r="8" spans="1:17" ht="16" customHeight="1">
      <c r="A8" s="31" t="s">
        <v>6</v>
      </c>
      <c r="B8" s="68">
        <f t="shared" si="0"/>
        <v>100</v>
      </c>
      <c r="C8" s="99">
        <f t="shared" si="1"/>
        <v>11</v>
      </c>
      <c r="D8" s="100">
        <f>'3.1'!F12</f>
        <v>1</v>
      </c>
      <c r="E8" s="101">
        <f>'3.2'!F12</f>
        <v>1</v>
      </c>
      <c r="F8" s="101">
        <f>'3.3'!F12</f>
        <v>1</v>
      </c>
      <c r="G8" s="101">
        <f>'3.4'!F12</f>
        <v>1</v>
      </c>
      <c r="H8" s="101">
        <f>'3.5'!F12</f>
        <v>1</v>
      </c>
      <c r="I8" s="101">
        <f>'3.6'!F12</f>
        <v>1</v>
      </c>
      <c r="J8" s="101">
        <f>'3.7'!F12</f>
        <v>1</v>
      </c>
      <c r="K8" s="101">
        <f>'3.8'!F12</f>
        <v>1</v>
      </c>
      <c r="L8" s="101">
        <f>'3.9'!F12</f>
        <v>1</v>
      </c>
      <c r="M8" s="101">
        <f>'3.10'!F12</f>
        <v>1</v>
      </c>
      <c r="N8" s="101">
        <f>'3.11'!F12</f>
        <v>1</v>
      </c>
    </row>
    <row r="9" spans="1:17" ht="16" customHeight="1">
      <c r="A9" s="31" t="s">
        <v>10</v>
      </c>
      <c r="B9" s="68">
        <f t="shared" si="0"/>
        <v>100</v>
      </c>
      <c r="C9" s="99">
        <f t="shared" si="1"/>
        <v>11</v>
      </c>
      <c r="D9" s="100">
        <f>'3.1'!F16</f>
        <v>1</v>
      </c>
      <c r="E9" s="101">
        <f>'3.2'!F16</f>
        <v>1</v>
      </c>
      <c r="F9" s="101">
        <f>'3.3'!F16</f>
        <v>1</v>
      </c>
      <c r="G9" s="101">
        <f>'3.4'!F16</f>
        <v>1</v>
      </c>
      <c r="H9" s="101">
        <f>'3.5'!F16</f>
        <v>1</v>
      </c>
      <c r="I9" s="101">
        <f>'3.6'!F16</f>
        <v>1</v>
      </c>
      <c r="J9" s="101">
        <f>'3.7'!F16</f>
        <v>1</v>
      </c>
      <c r="K9" s="101">
        <f>'3.8'!F16</f>
        <v>1</v>
      </c>
      <c r="L9" s="101">
        <f>'3.9'!F16</f>
        <v>1</v>
      </c>
      <c r="M9" s="101">
        <f>'3.10'!F16</f>
        <v>1</v>
      </c>
      <c r="N9" s="101">
        <f>'3.11'!F16</f>
        <v>1</v>
      </c>
    </row>
    <row r="10" spans="1:17" ht="16" customHeight="1">
      <c r="A10" s="31" t="s">
        <v>22</v>
      </c>
      <c r="B10" s="71">
        <f t="shared" si="0"/>
        <v>100</v>
      </c>
      <c r="C10" s="102">
        <f t="shared" si="1"/>
        <v>11</v>
      </c>
      <c r="D10" s="100">
        <f>'3.1'!F29</f>
        <v>1</v>
      </c>
      <c r="E10" s="101">
        <f>'3.2'!F29</f>
        <v>1</v>
      </c>
      <c r="F10" s="101">
        <f>'3.3'!F29</f>
        <v>1</v>
      </c>
      <c r="G10" s="101">
        <f>'3.4'!F29</f>
        <v>1</v>
      </c>
      <c r="H10" s="101">
        <f>'3.5'!F29</f>
        <v>1</v>
      </c>
      <c r="I10" s="101">
        <f>'3.6'!F29</f>
        <v>1</v>
      </c>
      <c r="J10" s="101">
        <f>'3.7'!F29</f>
        <v>1</v>
      </c>
      <c r="K10" s="101">
        <f>'3.8'!F29</f>
        <v>1</v>
      </c>
      <c r="L10" s="101">
        <f>'3.9'!F29</f>
        <v>1</v>
      </c>
      <c r="M10" s="101">
        <f>'3.10'!F29</f>
        <v>1</v>
      </c>
      <c r="N10" s="101">
        <f>'3.11'!F29</f>
        <v>1</v>
      </c>
    </row>
    <row r="11" spans="1:17" ht="16" customHeight="1">
      <c r="A11" s="31" t="s">
        <v>32</v>
      </c>
      <c r="B11" s="71">
        <f t="shared" si="0"/>
        <v>100</v>
      </c>
      <c r="C11" s="102">
        <f t="shared" si="1"/>
        <v>11</v>
      </c>
      <c r="D11" s="100">
        <f>'3.1'!F41</f>
        <v>1</v>
      </c>
      <c r="E11" s="101">
        <f>'3.2'!F41</f>
        <v>1</v>
      </c>
      <c r="F11" s="101">
        <f>'3.3'!F41</f>
        <v>1</v>
      </c>
      <c r="G11" s="101">
        <f>'3.4'!F41</f>
        <v>1</v>
      </c>
      <c r="H11" s="101">
        <f>'3.5'!F41</f>
        <v>1</v>
      </c>
      <c r="I11" s="101">
        <f>'3.6'!F41</f>
        <v>1</v>
      </c>
      <c r="J11" s="101">
        <f>'3.7'!F41</f>
        <v>1</v>
      </c>
      <c r="K11" s="101">
        <f>'3.8'!F41</f>
        <v>1</v>
      </c>
      <c r="L11" s="101">
        <f>'3.9'!F41</f>
        <v>1</v>
      </c>
      <c r="M11" s="101">
        <f>'3.10'!F41</f>
        <v>1</v>
      </c>
      <c r="N11" s="101">
        <f>'3.11'!F41</f>
        <v>1</v>
      </c>
    </row>
    <row r="12" spans="1:17" ht="16" customHeight="1">
      <c r="A12" s="31" t="s">
        <v>97</v>
      </c>
      <c r="B12" s="68">
        <f t="shared" si="0"/>
        <v>100</v>
      </c>
      <c r="C12" s="99">
        <f t="shared" si="1"/>
        <v>11</v>
      </c>
      <c r="D12" s="100">
        <f>'3.1'!F45</f>
        <v>1</v>
      </c>
      <c r="E12" s="101">
        <f>'3.2'!F45</f>
        <v>1</v>
      </c>
      <c r="F12" s="101">
        <f>'3.3'!F45</f>
        <v>1</v>
      </c>
      <c r="G12" s="101">
        <f>'3.4'!F45</f>
        <v>1</v>
      </c>
      <c r="H12" s="101">
        <f>'3.5'!F45</f>
        <v>1</v>
      </c>
      <c r="I12" s="101">
        <f>'3.6'!F45</f>
        <v>1</v>
      </c>
      <c r="J12" s="101">
        <f>'3.7'!F45</f>
        <v>1</v>
      </c>
      <c r="K12" s="101">
        <f>'3.8'!F45</f>
        <v>1</v>
      </c>
      <c r="L12" s="101">
        <f>'3.9'!F45</f>
        <v>1</v>
      </c>
      <c r="M12" s="101">
        <f>'3.10'!F45</f>
        <v>1</v>
      </c>
      <c r="N12" s="101">
        <f>'3.11'!F45</f>
        <v>1</v>
      </c>
    </row>
    <row r="13" spans="1:17" ht="16" customHeight="1">
      <c r="A13" s="31" t="s">
        <v>42</v>
      </c>
      <c r="B13" s="68">
        <f t="shared" si="0"/>
        <v>100</v>
      </c>
      <c r="C13" s="99">
        <f t="shared" si="1"/>
        <v>11</v>
      </c>
      <c r="D13" s="100">
        <f>'3.1'!F53</f>
        <v>1</v>
      </c>
      <c r="E13" s="101">
        <f>'3.2'!F53</f>
        <v>1</v>
      </c>
      <c r="F13" s="101">
        <f>'3.3'!F53</f>
        <v>1</v>
      </c>
      <c r="G13" s="101">
        <f>'3.4'!F53</f>
        <v>1</v>
      </c>
      <c r="H13" s="101">
        <f>'3.5'!F53</f>
        <v>1</v>
      </c>
      <c r="I13" s="101">
        <f>'3.6'!F53</f>
        <v>1</v>
      </c>
      <c r="J13" s="101">
        <f>'3.7'!F53</f>
        <v>1</v>
      </c>
      <c r="K13" s="101">
        <f>'3.8'!F53</f>
        <v>1</v>
      </c>
      <c r="L13" s="101">
        <f>'3.9'!F53</f>
        <v>1</v>
      </c>
      <c r="M13" s="101">
        <f>'3.10'!F53</f>
        <v>1</v>
      </c>
      <c r="N13" s="101">
        <f>'3.11'!F53</f>
        <v>1</v>
      </c>
    </row>
    <row r="14" spans="1:17" ht="16" customHeight="1">
      <c r="A14" s="31" t="s">
        <v>189</v>
      </c>
      <c r="B14" s="68">
        <f t="shared" si="0"/>
        <v>100</v>
      </c>
      <c r="C14" s="99">
        <f t="shared" si="1"/>
        <v>11</v>
      </c>
      <c r="D14" s="100">
        <f>'3.1'!F56</f>
        <v>1</v>
      </c>
      <c r="E14" s="101">
        <f>'3.2'!F56</f>
        <v>1</v>
      </c>
      <c r="F14" s="101">
        <f>'3.3'!F56</f>
        <v>1</v>
      </c>
      <c r="G14" s="101">
        <f>'3.4'!F56</f>
        <v>1</v>
      </c>
      <c r="H14" s="101">
        <f>'3.5'!F56</f>
        <v>1</v>
      </c>
      <c r="I14" s="101">
        <f>'3.6'!F56</f>
        <v>1</v>
      </c>
      <c r="J14" s="101">
        <f>'3.7'!F56</f>
        <v>1</v>
      </c>
      <c r="K14" s="101">
        <f>'3.8'!F56</f>
        <v>1</v>
      </c>
      <c r="L14" s="101">
        <f>'3.9'!F56</f>
        <v>1</v>
      </c>
      <c r="M14" s="101">
        <f>'3.10'!F56</f>
        <v>1</v>
      </c>
      <c r="N14" s="101">
        <f>'3.11'!F56</f>
        <v>1</v>
      </c>
    </row>
    <row r="15" spans="1:17" ht="16" customHeight="1">
      <c r="A15" s="31" t="s">
        <v>190</v>
      </c>
      <c r="B15" s="68">
        <f t="shared" si="0"/>
        <v>100</v>
      </c>
      <c r="C15" s="99">
        <f t="shared" si="1"/>
        <v>11</v>
      </c>
      <c r="D15" s="100">
        <f>'3.1'!F60</f>
        <v>1</v>
      </c>
      <c r="E15" s="101">
        <f>'3.2'!F60</f>
        <v>1</v>
      </c>
      <c r="F15" s="101">
        <f>'3.3'!F60</f>
        <v>1</v>
      </c>
      <c r="G15" s="101">
        <f>'3.4'!F60</f>
        <v>1</v>
      </c>
      <c r="H15" s="101">
        <f>'3.5'!F60</f>
        <v>1</v>
      </c>
      <c r="I15" s="101">
        <f>'3.6'!F60</f>
        <v>1</v>
      </c>
      <c r="J15" s="101">
        <f>'3.7'!F60</f>
        <v>1</v>
      </c>
      <c r="K15" s="101">
        <f>'3.8'!F60</f>
        <v>1</v>
      </c>
      <c r="L15" s="101">
        <f>'3.9'!F60</f>
        <v>1</v>
      </c>
      <c r="M15" s="101">
        <f>'3.10'!F60</f>
        <v>1</v>
      </c>
      <c r="N15" s="101">
        <f>'3.11'!F60</f>
        <v>1</v>
      </c>
    </row>
    <row r="16" spans="1:17" s="74" customFormat="1" ht="16" customHeight="1">
      <c r="A16" s="31" t="s">
        <v>50</v>
      </c>
      <c r="B16" s="68">
        <f t="shared" si="0"/>
        <v>100</v>
      </c>
      <c r="C16" s="99">
        <f t="shared" si="1"/>
        <v>11</v>
      </c>
      <c r="D16" s="100">
        <f>'3.1'!F64</f>
        <v>1</v>
      </c>
      <c r="E16" s="101">
        <f>'3.2'!F64</f>
        <v>1</v>
      </c>
      <c r="F16" s="101">
        <f>'3.3'!F64</f>
        <v>1</v>
      </c>
      <c r="G16" s="101">
        <f>'3.4'!F64</f>
        <v>1</v>
      </c>
      <c r="H16" s="101">
        <f>'3.5'!F64</f>
        <v>1</v>
      </c>
      <c r="I16" s="101">
        <f>'3.6'!F64</f>
        <v>1</v>
      </c>
      <c r="J16" s="101">
        <f>'3.7'!F64</f>
        <v>1</v>
      </c>
      <c r="K16" s="101">
        <f>'3.8'!F64</f>
        <v>1</v>
      </c>
      <c r="L16" s="101">
        <f>'3.9'!F64</f>
        <v>1</v>
      </c>
      <c r="M16" s="101">
        <f>'3.10'!F64</f>
        <v>1</v>
      </c>
      <c r="N16" s="101">
        <f>'3.11'!F64</f>
        <v>1</v>
      </c>
    </row>
    <row r="17" spans="1:14" ht="16" customHeight="1">
      <c r="A17" s="31" t="s">
        <v>192</v>
      </c>
      <c r="B17" s="68">
        <f t="shared" si="0"/>
        <v>100</v>
      </c>
      <c r="C17" s="99">
        <f t="shared" si="1"/>
        <v>11</v>
      </c>
      <c r="D17" s="100">
        <f>'3.1'!F74</f>
        <v>1</v>
      </c>
      <c r="E17" s="101">
        <f>'3.2'!F74</f>
        <v>1</v>
      </c>
      <c r="F17" s="101">
        <f>'3.3'!F74</f>
        <v>1</v>
      </c>
      <c r="G17" s="101">
        <f>'3.4'!F74</f>
        <v>1</v>
      </c>
      <c r="H17" s="101">
        <f>'3.5'!F74</f>
        <v>1</v>
      </c>
      <c r="I17" s="101">
        <f>'3.6'!F74</f>
        <v>1</v>
      </c>
      <c r="J17" s="101">
        <f>'3.7'!F74</f>
        <v>1</v>
      </c>
      <c r="K17" s="101">
        <f>'3.8'!F74</f>
        <v>1</v>
      </c>
      <c r="L17" s="101">
        <f>'3.9'!F74</f>
        <v>1</v>
      </c>
      <c r="M17" s="101">
        <f>'3.10'!F74</f>
        <v>1</v>
      </c>
      <c r="N17" s="101">
        <f>'3.11'!F74</f>
        <v>1</v>
      </c>
    </row>
    <row r="18" spans="1:14" ht="16" customHeight="1">
      <c r="A18" s="31" t="s">
        <v>60</v>
      </c>
      <c r="B18" s="68">
        <f t="shared" si="0"/>
        <v>100</v>
      </c>
      <c r="C18" s="99">
        <f t="shared" si="1"/>
        <v>11</v>
      </c>
      <c r="D18" s="100">
        <f>'3.1'!F75</f>
        <v>1</v>
      </c>
      <c r="E18" s="101">
        <f>'3.2'!F75</f>
        <v>1</v>
      </c>
      <c r="F18" s="101">
        <f>'3.3'!F75</f>
        <v>1</v>
      </c>
      <c r="G18" s="101">
        <f>'3.4'!F75</f>
        <v>1</v>
      </c>
      <c r="H18" s="101">
        <f>'3.5'!F75</f>
        <v>1</v>
      </c>
      <c r="I18" s="101">
        <f>'3.6'!F75</f>
        <v>1</v>
      </c>
      <c r="J18" s="101">
        <f>'3.7'!F75</f>
        <v>1</v>
      </c>
      <c r="K18" s="101">
        <f>'3.8'!F75</f>
        <v>1</v>
      </c>
      <c r="L18" s="101">
        <f>'3.9'!F75</f>
        <v>1</v>
      </c>
      <c r="M18" s="101">
        <f>'3.10'!F75</f>
        <v>1</v>
      </c>
      <c r="N18" s="101">
        <f>'3.11'!F75</f>
        <v>1</v>
      </c>
    </row>
    <row r="19" spans="1:14" ht="16" customHeight="1">
      <c r="A19" s="31" t="s">
        <v>193</v>
      </c>
      <c r="B19" s="68">
        <f t="shared" si="0"/>
        <v>100</v>
      </c>
      <c r="C19" s="99">
        <f t="shared" si="1"/>
        <v>11</v>
      </c>
      <c r="D19" s="100">
        <f>'3.1'!F83</f>
        <v>1</v>
      </c>
      <c r="E19" s="101">
        <f>'3.2'!F83</f>
        <v>1</v>
      </c>
      <c r="F19" s="101">
        <f>'3.3'!F83</f>
        <v>1</v>
      </c>
      <c r="G19" s="101">
        <f>'3.4'!F83</f>
        <v>1</v>
      </c>
      <c r="H19" s="101">
        <f>'3.5'!F83</f>
        <v>1</v>
      </c>
      <c r="I19" s="101">
        <f>'3.6'!F83</f>
        <v>1</v>
      </c>
      <c r="J19" s="101">
        <f>'3.7'!F83</f>
        <v>1</v>
      </c>
      <c r="K19" s="101">
        <f>'3.8'!F83</f>
        <v>1</v>
      </c>
      <c r="L19" s="101">
        <f>'3.9'!F83</f>
        <v>1</v>
      </c>
      <c r="M19" s="101">
        <f>'3.10'!F83</f>
        <v>1</v>
      </c>
      <c r="N19" s="101">
        <f>'3.11'!F83</f>
        <v>1</v>
      </c>
    </row>
    <row r="20" spans="1:14" ht="16" customHeight="1">
      <c r="A20" s="31" t="s">
        <v>71</v>
      </c>
      <c r="B20" s="68">
        <f t="shared" si="0"/>
        <v>100</v>
      </c>
      <c r="C20" s="99">
        <f t="shared" si="1"/>
        <v>11</v>
      </c>
      <c r="D20" s="100">
        <f>'3.1'!F85</f>
        <v>1</v>
      </c>
      <c r="E20" s="101">
        <f>'3.2'!F85</f>
        <v>1</v>
      </c>
      <c r="F20" s="101">
        <f>'3.3'!F85</f>
        <v>1</v>
      </c>
      <c r="G20" s="101">
        <f>'3.4'!F85</f>
        <v>1</v>
      </c>
      <c r="H20" s="101">
        <f>'3.5'!F85</f>
        <v>1</v>
      </c>
      <c r="I20" s="101">
        <f>'3.6'!F85</f>
        <v>1</v>
      </c>
      <c r="J20" s="101">
        <f>'3.7'!F85</f>
        <v>1</v>
      </c>
      <c r="K20" s="101">
        <f>'3.8'!F85</f>
        <v>1</v>
      </c>
      <c r="L20" s="101">
        <f>'3.9'!F85</f>
        <v>1</v>
      </c>
      <c r="M20" s="101">
        <f>'3.10'!F85</f>
        <v>1</v>
      </c>
      <c r="N20" s="101">
        <f>'3.11'!F85</f>
        <v>1</v>
      </c>
    </row>
    <row r="21" spans="1:14" ht="16" customHeight="1">
      <c r="A21" s="31" t="s">
        <v>67</v>
      </c>
      <c r="B21" s="68">
        <f t="shared" si="0"/>
        <v>100</v>
      </c>
      <c r="C21" s="99">
        <f t="shared" si="1"/>
        <v>11</v>
      </c>
      <c r="D21" s="100">
        <f>'3.1'!F90</f>
        <v>1</v>
      </c>
      <c r="E21" s="101">
        <f>'3.2'!F90</f>
        <v>1</v>
      </c>
      <c r="F21" s="101">
        <f>'3.3'!F90</f>
        <v>1</v>
      </c>
      <c r="G21" s="101">
        <f>'3.4'!F90</f>
        <v>1</v>
      </c>
      <c r="H21" s="101">
        <f>'3.5'!F90</f>
        <v>1</v>
      </c>
      <c r="I21" s="101">
        <f>'3.6'!F90</f>
        <v>1</v>
      </c>
      <c r="J21" s="101">
        <f>'3.7'!F90</f>
        <v>1</v>
      </c>
      <c r="K21" s="101">
        <f>'3.8'!F90</f>
        <v>1</v>
      </c>
      <c r="L21" s="101">
        <f>'3.9'!F90</f>
        <v>1</v>
      </c>
      <c r="M21" s="101">
        <f>'3.10'!F90</f>
        <v>1</v>
      </c>
      <c r="N21" s="101">
        <f>'3.11'!F90</f>
        <v>1</v>
      </c>
    </row>
    <row r="22" spans="1:14" ht="16" customHeight="1">
      <c r="A22" s="31" t="s">
        <v>76</v>
      </c>
      <c r="B22" s="68">
        <f t="shared" si="0"/>
        <v>100</v>
      </c>
      <c r="C22" s="99">
        <f t="shared" si="1"/>
        <v>11</v>
      </c>
      <c r="D22" s="100">
        <f>'3.1'!F92</f>
        <v>1</v>
      </c>
      <c r="E22" s="101">
        <f>'3.2'!F92</f>
        <v>1</v>
      </c>
      <c r="F22" s="101">
        <f>'3.3'!F92</f>
        <v>1</v>
      </c>
      <c r="G22" s="101">
        <f>'3.4'!F92</f>
        <v>1</v>
      </c>
      <c r="H22" s="101">
        <f>'3.5'!F92</f>
        <v>1</v>
      </c>
      <c r="I22" s="101">
        <f>'3.6'!F92</f>
        <v>1</v>
      </c>
      <c r="J22" s="101">
        <f>'3.7'!F92</f>
        <v>1</v>
      </c>
      <c r="K22" s="101">
        <f>'3.8'!F92</f>
        <v>1</v>
      </c>
      <c r="L22" s="101">
        <f>'3.9'!F92</f>
        <v>1</v>
      </c>
      <c r="M22" s="101">
        <f>'3.10'!F92</f>
        <v>1</v>
      </c>
      <c r="N22" s="101">
        <f>'3.11'!F92</f>
        <v>1</v>
      </c>
    </row>
    <row r="23" spans="1:14" ht="16" customHeight="1">
      <c r="A23" s="31" t="s">
        <v>77</v>
      </c>
      <c r="B23" s="68">
        <f t="shared" si="0"/>
        <v>100</v>
      </c>
      <c r="C23" s="99">
        <f t="shared" si="1"/>
        <v>11</v>
      </c>
      <c r="D23" s="100">
        <f>'3.1'!F93</f>
        <v>1</v>
      </c>
      <c r="E23" s="101">
        <f>'3.2'!F93</f>
        <v>1</v>
      </c>
      <c r="F23" s="101">
        <f>'3.3'!F93</f>
        <v>1</v>
      </c>
      <c r="G23" s="101">
        <f>'3.4'!F93</f>
        <v>1</v>
      </c>
      <c r="H23" s="101">
        <f>'3.5'!F93</f>
        <v>1</v>
      </c>
      <c r="I23" s="101">
        <f>'3.6'!F93</f>
        <v>1</v>
      </c>
      <c r="J23" s="101">
        <f>'3.7'!F93</f>
        <v>1</v>
      </c>
      <c r="K23" s="101">
        <f>'3.8'!F93</f>
        <v>1</v>
      </c>
      <c r="L23" s="101">
        <f>'3.9'!F93</f>
        <v>1</v>
      </c>
      <c r="M23" s="101">
        <f>'3.10'!F93</f>
        <v>1</v>
      </c>
      <c r="N23" s="101">
        <f>'3.11'!F93</f>
        <v>1</v>
      </c>
    </row>
    <row r="24" spans="1:14" ht="16" customHeight="1">
      <c r="A24" s="31" t="s">
        <v>80</v>
      </c>
      <c r="B24" s="68">
        <f t="shared" si="0"/>
        <v>100</v>
      </c>
      <c r="C24" s="99">
        <f t="shared" si="1"/>
        <v>11</v>
      </c>
      <c r="D24" s="100">
        <f>'3.1'!F96</f>
        <v>1</v>
      </c>
      <c r="E24" s="101">
        <f>'3.2'!F96</f>
        <v>1</v>
      </c>
      <c r="F24" s="101">
        <f>'3.3'!F96</f>
        <v>1</v>
      </c>
      <c r="G24" s="101">
        <f>'3.4'!F96</f>
        <v>1</v>
      </c>
      <c r="H24" s="101">
        <f>'3.5'!F96</f>
        <v>1</v>
      </c>
      <c r="I24" s="101">
        <f>'3.6'!F96</f>
        <v>1</v>
      </c>
      <c r="J24" s="101">
        <f>'3.7'!F96</f>
        <v>1</v>
      </c>
      <c r="K24" s="101">
        <f>'3.8'!F96</f>
        <v>1</v>
      </c>
      <c r="L24" s="101">
        <f>'3.9'!F96</f>
        <v>1</v>
      </c>
      <c r="M24" s="101">
        <f>'3.10'!F96</f>
        <v>1</v>
      </c>
      <c r="N24" s="101">
        <f>'3.11'!F96</f>
        <v>1</v>
      </c>
    </row>
    <row r="25" spans="1:14" s="63" customFormat="1" ht="16" customHeight="1">
      <c r="A25" s="31" t="s">
        <v>17</v>
      </c>
      <c r="B25" s="68">
        <f t="shared" si="0"/>
        <v>95.454545454545453</v>
      </c>
      <c r="C25" s="99">
        <f t="shared" si="1"/>
        <v>10.5</v>
      </c>
      <c r="D25" s="100">
        <f>'3.1'!F23</f>
        <v>0.5</v>
      </c>
      <c r="E25" s="101">
        <f>'3.2'!F23</f>
        <v>1</v>
      </c>
      <c r="F25" s="101">
        <f>'3.3'!F23</f>
        <v>1</v>
      </c>
      <c r="G25" s="101">
        <f>'3.4'!F23</f>
        <v>1</v>
      </c>
      <c r="H25" s="101">
        <f>'3.5'!F23</f>
        <v>1</v>
      </c>
      <c r="I25" s="101">
        <f>'3.6'!F23</f>
        <v>1</v>
      </c>
      <c r="J25" s="101">
        <f>'3.7'!F23</f>
        <v>1</v>
      </c>
      <c r="K25" s="101">
        <f>'3.8'!F23</f>
        <v>1</v>
      </c>
      <c r="L25" s="101">
        <f>'3.9'!F23</f>
        <v>1</v>
      </c>
      <c r="M25" s="101">
        <f>'3.10'!F23</f>
        <v>1</v>
      </c>
      <c r="N25" s="101">
        <f>'3.11'!F23</f>
        <v>1</v>
      </c>
    </row>
    <row r="26" spans="1:14" ht="16" customHeight="1">
      <c r="A26" s="31" t="s">
        <v>134</v>
      </c>
      <c r="B26" s="71">
        <f t="shared" si="0"/>
        <v>95.454545454545453</v>
      </c>
      <c r="C26" s="102">
        <f t="shared" si="1"/>
        <v>10.5</v>
      </c>
      <c r="D26" s="100">
        <f>'3.1'!F35</f>
        <v>1</v>
      </c>
      <c r="E26" s="101">
        <f>'3.2'!F35</f>
        <v>1</v>
      </c>
      <c r="F26" s="101">
        <f>'3.3'!F35</f>
        <v>1</v>
      </c>
      <c r="G26" s="101">
        <f>'3.4'!F35</f>
        <v>0.5</v>
      </c>
      <c r="H26" s="101">
        <f>'3.5'!F35</f>
        <v>1</v>
      </c>
      <c r="I26" s="101">
        <f>'3.6'!F35</f>
        <v>1</v>
      </c>
      <c r="J26" s="101">
        <f>'3.7'!F35</f>
        <v>1</v>
      </c>
      <c r="K26" s="101">
        <f>'3.8'!F35</f>
        <v>1</v>
      </c>
      <c r="L26" s="101">
        <f>'3.9'!F35</f>
        <v>1</v>
      </c>
      <c r="M26" s="101">
        <f>'3.10'!F35</f>
        <v>1</v>
      </c>
      <c r="N26" s="101">
        <f>'3.11'!F35</f>
        <v>1</v>
      </c>
    </row>
    <row r="27" spans="1:14" ht="16" customHeight="1">
      <c r="A27" s="31" t="s">
        <v>89</v>
      </c>
      <c r="B27" s="71">
        <f t="shared" si="0"/>
        <v>95.454545454545453</v>
      </c>
      <c r="C27" s="102">
        <f t="shared" si="1"/>
        <v>10.5</v>
      </c>
      <c r="D27" s="100">
        <f>'3.1'!F40</f>
        <v>1</v>
      </c>
      <c r="E27" s="101">
        <f>'3.2'!F40</f>
        <v>1</v>
      </c>
      <c r="F27" s="101">
        <f>'3.3'!F40</f>
        <v>1</v>
      </c>
      <c r="G27" s="101">
        <f>'3.4'!F40</f>
        <v>1</v>
      </c>
      <c r="H27" s="101">
        <f>'3.5'!F40</f>
        <v>1</v>
      </c>
      <c r="I27" s="101">
        <f>'3.6'!F40</f>
        <v>0.5</v>
      </c>
      <c r="J27" s="101">
        <f>'3.7'!F40</f>
        <v>1</v>
      </c>
      <c r="K27" s="101">
        <f>'3.8'!F40</f>
        <v>1</v>
      </c>
      <c r="L27" s="101">
        <f>'3.9'!F40</f>
        <v>1</v>
      </c>
      <c r="M27" s="101">
        <f>'3.10'!F40</f>
        <v>1</v>
      </c>
      <c r="N27" s="101">
        <f>'3.11'!F40</f>
        <v>1</v>
      </c>
    </row>
    <row r="28" spans="1:14" ht="16" customHeight="1">
      <c r="A28" s="31" t="s">
        <v>35</v>
      </c>
      <c r="B28" s="68">
        <f t="shared" si="0"/>
        <v>95.454545454545453</v>
      </c>
      <c r="C28" s="99">
        <f t="shared" si="1"/>
        <v>10.5</v>
      </c>
      <c r="D28" s="100">
        <f>'3.1'!F44</f>
        <v>0.5</v>
      </c>
      <c r="E28" s="101">
        <f>'3.2'!F44</f>
        <v>1</v>
      </c>
      <c r="F28" s="101">
        <f>'3.3'!F44</f>
        <v>1</v>
      </c>
      <c r="G28" s="101">
        <f>'3.4'!F44</f>
        <v>1</v>
      </c>
      <c r="H28" s="101">
        <f>'3.5'!F44</f>
        <v>1</v>
      </c>
      <c r="I28" s="101">
        <f>'3.6'!F44</f>
        <v>1</v>
      </c>
      <c r="J28" s="101">
        <f>'3.7'!F44</f>
        <v>1</v>
      </c>
      <c r="K28" s="101">
        <f>'3.8'!F44</f>
        <v>1</v>
      </c>
      <c r="L28" s="101">
        <f>'3.9'!F44</f>
        <v>1</v>
      </c>
      <c r="M28" s="101">
        <f>'3.10'!F44</f>
        <v>1</v>
      </c>
      <c r="N28" s="101">
        <f>'3.11'!F44</f>
        <v>1</v>
      </c>
    </row>
    <row r="29" spans="1:14" ht="16" customHeight="1">
      <c r="A29" s="31" t="s">
        <v>57</v>
      </c>
      <c r="B29" s="68">
        <f t="shared" si="0"/>
        <v>95.454545454545453</v>
      </c>
      <c r="C29" s="99">
        <f t="shared" si="1"/>
        <v>10.5</v>
      </c>
      <c r="D29" s="100">
        <f>'3.1'!F71</f>
        <v>0.5</v>
      </c>
      <c r="E29" s="101">
        <f>'3.2'!F71</f>
        <v>1</v>
      </c>
      <c r="F29" s="101">
        <f>'3.3'!F71</f>
        <v>1</v>
      </c>
      <c r="G29" s="101">
        <f>'3.4'!F71</f>
        <v>1</v>
      </c>
      <c r="H29" s="101">
        <f>'3.5'!F71</f>
        <v>1</v>
      </c>
      <c r="I29" s="101">
        <f>'3.6'!F71</f>
        <v>1</v>
      </c>
      <c r="J29" s="101">
        <f>'3.7'!F71</f>
        <v>1</v>
      </c>
      <c r="K29" s="101">
        <f>'3.8'!F71</f>
        <v>1</v>
      </c>
      <c r="L29" s="101">
        <f>'3.9'!F71</f>
        <v>1</v>
      </c>
      <c r="M29" s="101">
        <f>'3.10'!F71</f>
        <v>1</v>
      </c>
      <c r="N29" s="101">
        <f>'3.11'!F71</f>
        <v>1</v>
      </c>
    </row>
    <row r="30" spans="1:14" ht="16" customHeight="1">
      <c r="A30" s="31" t="s">
        <v>5</v>
      </c>
      <c r="B30" s="68">
        <f t="shared" si="0"/>
        <v>90.909090909090907</v>
      </c>
      <c r="C30" s="99">
        <f t="shared" si="1"/>
        <v>10</v>
      </c>
      <c r="D30" s="100">
        <f>'3.1'!F11</f>
        <v>1</v>
      </c>
      <c r="E30" s="101">
        <f>'3.2'!F11</f>
        <v>1</v>
      </c>
      <c r="F30" s="101">
        <f>'3.3'!F11</f>
        <v>0</v>
      </c>
      <c r="G30" s="101">
        <f>'3.4'!F11</f>
        <v>1</v>
      </c>
      <c r="H30" s="101">
        <f>'3.5'!F11</f>
        <v>1</v>
      </c>
      <c r="I30" s="101">
        <f>'3.6'!F11</f>
        <v>1</v>
      </c>
      <c r="J30" s="101">
        <f>'3.7'!F11</f>
        <v>1</v>
      </c>
      <c r="K30" s="101">
        <f>'3.8'!F11</f>
        <v>1</v>
      </c>
      <c r="L30" s="101">
        <f>'3.9'!F11</f>
        <v>1</v>
      </c>
      <c r="M30" s="101">
        <f>'3.10'!F11</f>
        <v>1</v>
      </c>
      <c r="N30" s="101">
        <f>'3.11'!F11</f>
        <v>1</v>
      </c>
    </row>
    <row r="31" spans="1:14" ht="16" customHeight="1">
      <c r="A31" s="31" t="s">
        <v>8</v>
      </c>
      <c r="B31" s="68">
        <f t="shared" si="0"/>
        <v>90.909090909090907</v>
      </c>
      <c r="C31" s="99">
        <f t="shared" si="1"/>
        <v>10</v>
      </c>
      <c r="D31" s="100">
        <f>'3.1'!F14</f>
        <v>1</v>
      </c>
      <c r="E31" s="101">
        <f>'3.2'!F14</f>
        <v>1</v>
      </c>
      <c r="F31" s="101">
        <f>'3.3'!F14</f>
        <v>1</v>
      </c>
      <c r="G31" s="101">
        <f>'3.4'!F14</f>
        <v>1</v>
      </c>
      <c r="H31" s="101">
        <f>'3.5'!F14</f>
        <v>0</v>
      </c>
      <c r="I31" s="101">
        <f>'3.6'!F14</f>
        <v>1</v>
      </c>
      <c r="J31" s="101">
        <f>'3.7'!F14</f>
        <v>1</v>
      </c>
      <c r="K31" s="101">
        <f>'3.8'!F14</f>
        <v>1</v>
      </c>
      <c r="L31" s="101">
        <f>'3.9'!F14</f>
        <v>1</v>
      </c>
      <c r="M31" s="101">
        <f>'3.10'!F14</f>
        <v>1</v>
      </c>
      <c r="N31" s="101">
        <f>'3.11'!F14</f>
        <v>1</v>
      </c>
    </row>
    <row r="32" spans="1:14" ht="15.5" customHeight="1">
      <c r="A32" s="31" t="s">
        <v>13</v>
      </c>
      <c r="B32" s="71">
        <f t="shared" si="0"/>
        <v>90.909090909090907</v>
      </c>
      <c r="C32" s="102">
        <f t="shared" si="1"/>
        <v>10</v>
      </c>
      <c r="D32" s="100">
        <f>'3.1'!F19</f>
        <v>0</v>
      </c>
      <c r="E32" s="101">
        <f>'3.2'!F19</f>
        <v>1</v>
      </c>
      <c r="F32" s="101">
        <f>'3.3'!F19</f>
        <v>1</v>
      </c>
      <c r="G32" s="101">
        <f>'3.4'!F19</f>
        <v>1</v>
      </c>
      <c r="H32" s="101">
        <f>'3.5'!F19</f>
        <v>1</v>
      </c>
      <c r="I32" s="101">
        <f>'3.6'!F19</f>
        <v>1</v>
      </c>
      <c r="J32" s="101">
        <f>'3.7'!F19</f>
        <v>1</v>
      </c>
      <c r="K32" s="101">
        <f>'3.8'!F19</f>
        <v>1</v>
      </c>
      <c r="L32" s="101">
        <f>'3.9'!F19</f>
        <v>1</v>
      </c>
      <c r="M32" s="101">
        <f>'3.10'!F19</f>
        <v>1</v>
      </c>
      <c r="N32" s="101">
        <f>'3.11'!F19</f>
        <v>1</v>
      </c>
    </row>
    <row r="33" spans="1:14" ht="16" customHeight="1">
      <c r="A33" s="31" t="s">
        <v>16</v>
      </c>
      <c r="B33" s="68">
        <f t="shared" si="0"/>
        <v>90.909090909090907</v>
      </c>
      <c r="C33" s="99">
        <f t="shared" si="1"/>
        <v>10</v>
      </c>
      <c r="D33" s="100">
        <f>'3.1'!F22</f>
        <v>1</v>
      </c>
      <c r="E33" s="101">
        <f>'3.2'!F22</f>
        <v>1</v>
      </c>
      <c r="F33" s="101">
        <f>'3.3'!F22</f>
        <v>1</v>
      </c>
      <c r="G33" s="101">
        <f>'3.4'!F22</f>
        <v>1</v>
      </c>
      <c r="H33" s="101">
        <f>'3.5'!F22</f>
        <v>0</v>
      </c>
      <c r="I33" s="101">
        <f>'3.6'!F22</f>
        <v>1</v>
      </c>
      <c r="J33" s="101">
        <f>'3.7'!F22</f>
        <v>1</v>
      </c>
      <c r="K33" s="101">
        <f>'3.8'!F22</f>
        <v>1</v>
      </c>
      <c r="L33" s="101">
        <f>'3.9'!F22</f>
        <v>1</v>
      </c>
      <c r="M33" s="101">
        <f>'3.10'!F22</f>
        <v>1</v>
      </c>
      <c r="N33" s="101">
        <f>'3.11'!F22</f>
        <v>1</v>
      </c>
    </row>
    <row r="34" spans="1:14" ht="16" customHeight="1">
      <c r="A34" s="31" t="s">
        <v>21</v>
      </c>
      <c r="B34" s="68">
        <f t="shared" si="0"/>
        <v>90.909090909090907</v>
      </c>
      <c r="C34" s="99">
        <f t="shared" si="1"/>
        <v>10</v>
      </c>
      <c r="D34" s="100">
        <f>'3.1'!F28</f>
        <v>1</v>
      </c>
      <c r="E34" s="101">
        <f>'3.2'!F28</f>
        <v>1</v>
      </c>
      <c r="F34" s="101">
        <f>'3.3'!F28</f>
        <v>1</v>
      </c>
      <c r="G34" s="101">
        <f>'3.4'!F28</f>
        <v>1</v>
      </c>
      <c r="H34" s="101">
        <f>'3.5'!F28</f>
        <v>0</v>
      </c>
      <c r="I34" s="101">
        <f>'3.6'!F28</f>
        <v>1</v>
      </c>
      <c r="J34" s="101">
        <f>'3.7'!F28</f>
        <v>1</v>
      </c>
      <c r="K34" s="101">
        <f>'3.8'!F28</f>
        <v>1</v>
      </c>
      <c r="L34" s="101">
        <f>'3.9'!F28</f>
        <v>1</v>
      </c>
      <c r="M34" s="101">
        <f>'3.10'!F28</f>
        <v>1</v>
      </c>
      <c r="N34" s="101">
        <f>'3.11'!F28</f>
        <v>1</v>
      </c>
    </row>
    <row r="35" spans="1:14" ht="16" customHeight="1">
      <c r="A35" s="31" t="s">
        <v>25</v>
      </c>
      <c r="B35" s="68">
        <f t="shared" si="0"/>
        <v>90.909090909090907</v>
      </c>
      <c r="C35" s="99">
        <f t="shared" si="1"/>
        <v>10</v>
      </c>
      <c r="D35" s="100">
        <f>'3.1'!F32</f>
        <v>1</v>
      </c>
      <c r="E35" s="101">
        <f>'3.2'!F32</f>
        <v>1</v>
      </c>
      <c r="F35" s="101">
        <f>'3.3'!F32</f>
        <v>1</v>
      </c>
      <c r="G35" s="101">
        <f>'3.4'!F32</f>
        <v>1</v>
      </c>
      <c r="H35" s="101">
        <f>'3.5'!F32</f>
        <v>0</v>
      </c>
      <c r="I35" s="101">
        <f>'3.6'!F32</f>
        <v>1</v>
      </c>
      <c r="J35" s="101">
        <f>'3.7'!F32</f>
        <v>1</v>
      </c>
      <c r="K35" s="101">
        <f>'3.8'!F32</f>
        <v>1</v>
      </c>
      <c r="L35" s="101">
        <f>'3.9'!F32</f>
        <v>1</v>
      </c>
      <c r="M35" s="101">
        <f>'3.10'!F32</f>
        <v>1</v>
      </c>
      <c r="N35" s="101">
        <f>'3.11'!F32</f>
        <v>1</v>
      </c>
    </row>
    <row r="36" spans="1:14" ht="16" customHeight="1">
      <c r="A36" s="31" t="s">
        <v>46</v>
      </c>
      <c r="B36" s="68">
        <f t="shared" si="0"/>
        <v>90.909090909090907</v>
      </c>
      <c r="C36" s="99">
        <f t="shared" si="1"/>
        <v>10</v>
      </c>
      <c r="D36" s="100">
        <f>'3.1'!F58</f>
        <v>1</v>
      </c>
      <c r="E36" s="101">
        <f>'3.2'!F58</f>
        <v>0.5</v>
      </c>
      <c r="F36" s="101">
        <f>'3.3'!F58</f>
        <v>1</v>
      </c>
      <c r="G36" s="101">
        <f>'3.4'!F58</f>
        <v>1</v>
      </c>
      <c r="H36" s="101">
        <f>'3.5'!F58</f>
        <v>0.5</v>
      </c>
      <c r="I36" s="101">
        <f>'3.6'!F58</f>
        <v>1</v>
      </c>
      <c r="J36" s="101">
        <f>'3.7'!F58</f>
        <v>1</v>
      </c>
      <c r="K36" s="101">
        <f>'3.8'!F58</f>
        <v>1</v>
      </c>
      <c r="L36" s="101">
        <f>'3.9'!F58</f>
        <v>1</v>
      </c>
      <c r="M36" s="101">
        <f>'3.10'!F58</f>
        <v>1</v>
      </c>
      <c r="N36" s="101">
        <f>'3.11'!F58</f>
        <v>1</v>
      </c>
    </row>
    <row r="37" spans="1:14" ht="16" customHeight="1">
      <c r="A37" s="31" t="s">
        <v>47</v>
      </c>
      <c r="B37" s="71">
        <f t="shared" si="0"/>
        <v>90.909090909090907</v>
      </c>
      <c r="C37" s="102">
        <f t="shared" si="1"/>
        <v>10</v>
      </c>
      <c r="D37" s="100">
        <f>'3.1'!F59</f>
        <v>1</v>
      </c>
      <c r="E37" s="101">
        <f>'3.2'!F59</f>
        <v>1</v>
      </c>
      <c r="F37" s="101">
        <f>'3.3'!F59</f>
        <v>1</v>
      </c>
      <c r="G37" s="101">
        <f>'3.4'!F59</f>
        <v>1</v>
      </c>
      <c r="H37" s="101">
        <f>'3.5'!F59</f>
        <v>0</v>
      </c>
      <c r="I37" s="101">
        <f>'3.6'!F59</f>
        <v>1</v>
      </c>
      <c r="J37" s="101">
        <f>'3.7'!F59</f>
        <v>1</v>
      </c>
      <c r="K37" s="101">
        <f>'3.8'!F59</f>
        <v>1</v>
      </c>
      <c r="L37" s="101">
        <f>'3.9'!F59</f>
        <v>1</v>
      </c>
      <c r="M37" s="101">
        <f>'3.10'!F59</f>
        <v>1</v>
      </c>
      <c r="N37" s="101">
        <f>'3.11'!F59</f>
        <v>1</v>
      </c>
    </row>
    <row r="38" spans="1:14" ht="16" customHeight="1">
      <c r="A38" s="31" t="s">
        <v>53</v>
      </c>
      <c r="B38" s="68">
        <f t="shared" si="0"/>
        <v>90.909090909090907</v>
      </c>
      <c r="C38" s="99">
        <f t="shared" si="1"/>
        <v>10</v>
      </c>
      <c r="D38" s="100">
        <f>'3.1'!F67</f>
        <v>1</v>
      </c>
      <c r="E38" s="101">
        <f>'3.2'!F67</f>
        <v>1</v>
      </c>
      <c r="F38" s="101">
        <f>'3.3'!F67</f>
        <v>1</v>
      </c>
      <c r="G38" s="101">
        <f>'3.4'!F67</f>
        <v>1</v>
      </c>
      <c r="H38" s="101">
        <f>'3.5'!F67</f>
        <v>0</v>
      </c>
      <c r="I38" s="101">
        <f>'3.6'!F67</f>
        <v>1</v>
      </c>
      <c r="J38" s="101">
        <f>'3.7'!F67</f>
        <v>1</v>
      </c>
      <c r="K38" s="101">
        <f>'3.8'!F67</f>
        <v>1</v>
      </c>
      <c r="L38" s="101">
        <f>'3.9'!F67</f>
        <v>1</v>
      </c>
      <c r="M38" s="101">
        <f>'3.10'!F67</f>
        <v>1</v>
      </c>
      <c r="N38" s="101">
        <f>'3.11'!F67</f>
        <v>1</v>
      </c>
    </row>
    <row r="39" spans="1:14" ht="16" customHeight="1">
      <c r="A39" s="31" t="s">
        <v>58</v>
      </c>
      <c r="B39" s="68">
        <f t="shared" ref="B39:B57" si="2">C39/$C$5*100</f>
        <v>90.909090909090907</v>
      </c>
      <c r="C39" s="99">
        <f t="shared" ref="C39:C57" si="3">SUM(D39:N39)</f>
        <v>10</v>
      </c>
      <c r="D39" s="100">
        <f>'3.1'!F72</f>
        <v>1</v>
      </c>
      <c r="E39" s="101">
        <f>'3.2'!F72</f>
        <v>1</v>
      </c>
      <c r="F39" s="101">
        <f>'3.3'!F72</f>
        <v>1</v>
      </c>
      <c r="G39" s="101">
        <f>'3.4'!F72</f>
        <v>1</v>
      </c>
      <c r="H39" s="101">
        <f>'3.5'!F72</f>
        <v>0</v>
      </c>
      <c r="I39" s="101">
        <f>'3.6'!F72</f>
        <v>1</v>
      </c>
      <c r="J39" s="101">
        <f>'3.7'!F72</f>
        <v>1</v>
      </c>
      <c r="K39" s="101">
        <f>'3.8'!F72</f>
        <v>1</v>
      </c>
      <c r="L39" s="101">
        <f>'3.9'!F72</f>
        <v>1</v>
      </c>
      <c r="M39" s="101">
        <f>'3.10'!F72</f>
        <v>1</v>
      </c>
      <c r="N39" s="101">
        <f>'3.11'!F72</f>
        <v>1</v>
      </c>
    </row>
    <row r="40" spans="1:14" ht="16" customHeight="1">
      <c r="A40" s="31" t="s">
        <v>65</v>
      </c>
      <c r="B40" s="68">
        <f t="shared" si="2"/>
        <v>90.909090909090907</v>
      </c>
      <c r="C40" s="99">
        <f t="shared" si="3"/>
        <v>10</v>
      </c>
      <c r="D40" s="100">
        <f>'3.1'!F79</f>
        <v>1</v>
      </c>
      <c r="E40" s="101">
        <f>'3.2'!F79</f>
        <v>1</v>
      </c>
      <c r="F40" s="101">
        <f>'3.3'!F79</f>
        <v>1</v>
      </c>
      <c r="G40" s="101">
        <f>'3.4'!F79</f>
        <v>1</v>
      </c>
      <c r="H40" s="101">
        <f>'3.5'!F79</f>
        <v>0</v>
      </c>
      <c r="I40" s="101">
        <f>'3.6'!F79</f>
        <v>1</v>
      </c>
      <c r="J40" s="101">
        <f>'3.7'!F79</f>
        <v>1</v>
      </c>
      <c r="K40" s="101">
        <f>'3.8'!F79</f>
        <v>1</v>
      </c>
      <c r="L40" s="101">
        <f>'3.9'!F79</f>
        <v>1</v>
      </c>
      <c r="M40" s="101">
        <f>'3.10'!F79</f>
        <v>1</v>
      </c>
      <c r="N40" s="101">
        <f>'3.11'!F79</f>
        <v>1</v>
      </c>
    </row>
    <row r="41" spans="1:14" ht="16" customHeight="1">
      <c r="A41" s="31" t="s">
        <v>66</v>
      </c>
      <c r="B41" s="68">
        <f t="shared" si="2"/>
        <v>90.909090909090907</v>
      </c>
      <c r="C41" s="99">
        <f t="shared" si="3"/>
        <v>10</v>
      </c>
      <c r="D41" s="100">
        <f>'3.1'!F80</f>
        <v>1</v>
      </c>
      <c r="E41" s="101">
        <f>'3.2'!F80</f>
        <v>0</v>
      </c>
      <c r="F41" s="101">
        <f>'3.3'!F80</f>
        <v>1</v>
      </c>
      <c r="G41" s="101">
        <f>'3.4'!F80</f>
        <v>1</v>
      </c>
      <c r="H41" s="101">
        <f>'3.5'!F80</f>
        <v>1</v>
      </c>
      <c r="I41" s="101">
        <f>'3.6'!F80</f>
        <v>1</v>
      </c>
      <c r="J41" s="101">
        <f>'3.7'!F80</f>
        <v>1</v>
      </c>
      <c r="K41" s="101">
        <f>'3.8'!F80</f>
        <v>1</v>
      </c>
      <c r="L41" s="101">
        <f>'3.9'!F80</f>
        <v>1</v>
      </c>
      <c r="M41" s="101">
        <f>'3.10'!F80</f>
        <v>1</v>
      </c>
      <c r="N41" s="101">
        <f>'3.11'!F80</f>
        <v>1</v>
      </c>
    </row>
    <row r="42" spans="1:14" ht="16" customHeight="1">
      <c r="A42" s="31" t="s">
        <v>69</v>
      </c>
      <c r="B42" s="68">
        <f t="shared" si="2"/>
        <v>90.909090909090907</v>
      </c>
      <c r="C42" s="99">
        <f t="shared" si="3"/>
        <v>10</v>
      </c>
      <c r="D42" s="100">
        <f>'3.1'!F82</f>
        <v>0.5</v>
      </c>
      <c r="E42" s="101">
        <f>'3.2'!F82</f>
        <v>1</v>
      </c>
      <c r="F42" s="101">
        <f>'3.3'!F82</f>
        <v>1</v>
      </c>
      <c r="G42" s="101">
        <f>'3.4'!F82</f>
        <v>1</v>
      </c>
      <c r="H42" s="101">
        <f>'3.5'!F82</f>
        <v>0.5</v>
      </c>
      <c r="I42" s="101">
        <f>'3.6'!F82</f>
        <v>1</v>
      </c>
      <c r="J42" s="101">
        <f>'3.7'!F82</f>
        <v>1</v>
      </c>
      <c r="K42" s="101">
        <f>'3.8'!F82</f>
        <v>1</v>
      </c>
      <c r="L42" s="101">
        <f>'3.9'!F82</f>
        <v>1</v>
      </c>
      <c r="M42" s="101">
        <f>'3.10'!F82</f>
        <v>1</v>
      </c>
      <c r="N42" s="101">
        <f>'3.11'!F82</f>
        <v>1</v>
      </c>
    </row>
    <row r="43" spans="1:14" ht="16" customHeight="1">
      <c r="A43" s="31" t="s">
        <v>78</v>
      </c>
      <c r="B43" s="68">
        <f t="shared" si="2"/>
        <v>90.909090909090907</v>
      </c>
      <c r="C43" s="99">
        <f t="shared" si="3"/>
        <v>10</v>
      </c>
      <c r="D43" s="100">
        <f>'3.1'!F94</f>
        <v>1</v>
      </c>
      <c r="E43" s="101">
        <f>'3.2'!F94</f>
        <v>1</v>
      </c>
      <c r="F43" s="101">
        <f>'3.3'!F94</f>
        <v>1</v>
      </c>
      <c r="G43" s="101">
        <f>'3.4'!F94</f>
        <v>1</v>
      </c>
      <c r="H43" s="101">
        <f>'3.5'!F94</f>
        <v>0</v>
      </c>
      <c r="I43" s="101">
        <f>'3.6'!F94</f>
        <v>1</v>
      </c>
      <c r="J43" s="101">
        <f>'3.7'!F94</f>
        <v>1</v>
      </c>
      <c r="K43" s="101">
        <f>'3.8'!F94</f>
        <v>1</v>
      </c>
      <c r="L43" s="101">
        <f>'3.9'!F94</f>
        <v>1</v>
      </c>
      <c r="M43" s="101">
        <f>'3.10'!F94</f>
        <v>1</v>
      </c>
      <c r="N43" s="101">
        <f>'3.11'!F94</f>
        <v>1</v>
      </c>
    </row>
    <row r="44" spans="1:14" ht="16" customHeight="1">
      <c r="A44" s="31" t="s">
        <v>11</v>
      </c>
      <c r="B44" s="71">
        <f t="shared" si="2"/>
        <v>86.36363636363636</v>
      </c>
      <c r="C44" s="102">
        <f t="shared" si="3"/>
        <v>9.5</v>
      </c>
      <c r="D44" s="100">
        <f>'3.1'!F17</f>
        <v>0.5</v>
      </c>
      <c r="E44" s="101">
        <f>'3.2'!F17</f>
        <v>1</v>
      </c>
      <c r="F44" s="101">
        <f>'3.3'!F17</f>
        <v>1</v>
      </c>
      <c r="G44" s="101">
        <f>'3.4'!F17</f>
        <v>0.5</v>
      </c>
      <c r="H44" s="101">
        <f>'3.5'!F17</f>
        <v>0.5</v>
      </c>
      <c r="I44" s="101">
        <f>'3.6'!F17</f>
        <v>1</v>
      </c>
      <c r="J44" s="101">
        <f>'3.7'!F17</f>
        <v>1</v>
      </c>
      <c r="K44" s="101">
        <f>'3.8'!F17</f>
        <v>1</v>
      </c>
      <c r="L44" s="101">
        <f>'3.9'!F17</f>
        <v>1</v>
      </c>
      <c r="M44" s="101">
        <f>'3.10'!F17</f>
        <v>1</v>
      </c>
      <c r="N44" s="101">
        <f>'3.11'!F17</f>
        <v>1</v>
      </c>
    </row>
    <row r="45" spans="1:14" ht="16" customHeight="1">
      <c r="A45" s="31" t="s">
        <v>39</v>
      </c>
      <c r="B45" s="68">
        <f t="shared" si="2"/>
        <v>86.36363636363636</v>
      </c>
      <c r="C45" s="99">
        <f t="shared" si="3"/>
        <v>9.5</v>
      </c>
      <c r="D45" s="100">
        <f>'3.1'!F49</f>
        <v>1</v>
      </c>
      <c r="E45" s="101">
        <f>'3.2'!F49</f>
        <v>1</v>
      </c>
      <c r="F45" s="101">
        <f>'3.3'!F49</f>
        <v>1</v>
      </c>
      <c r="G45" s="101">
        <f>'3.4'!F49</f>
        <v>1</v>
      </c>
      <c r="H45" s="101">
        <f>'3.5'!F49</f>
        <v>0</v>
      </c>
      <c r="I45" s="101">
        <f>'3.6'!F49</f>
        <v>0.5</v>
      </c>
      <c r="J45" s="101">
        <f>'3.7'!F49</f>
        <v>1</v>
      </c>
      <c r="K45" s="101">
        <f>'3.8'!F49</f>
        <v>1</v>
      </c>
      <c r="L45" s="101">
        <f>'3.9'!F49</f>
        <v>1</v>
      </c>
      <c r="M45" s="101">
        <f>'3.10'!F49</f>
        <v>1</v>
      </c>
      <c r="N45" s="101">
        <f>'3.11'!F49</f>
        <v>1</v>
      </c>
    </row>
    <row r="46" spans="1:14" ht="16" customHeight="1">
      <c r="A46" s="31" t="s">
        <v>44</v>
      </c>
      <c r="B46" s="68">
        <f t="shared" si="2"/>
        <v>86.36363636363636</v>
      </c>
      <c r="C46" s="99">
        <f t="shared" si="3"/>
        <v>9.5</v>
      </c>
      <c r="D46" s="100">
        <f>'3.1'!F55</f>
        <v>1</v>
      </c>
      <c r="E46" s="101">
        <f>'3.2'!F55</f>
        <v>1</v>
      </c>
      <c r="F46" s="101">
        <f>'3.3'!F55</f>
        <v>0.5</v>
      </c>
      <c r="G46" s="101">
        <f>'3.4'!F55</f>
        <v>1</v>
      </c>
      <c r="H46" s="101">
        <f>'3.5'!F55</f>
        <v>1</v>
      </c>
      <c r="I46" s="101">
        <f>'3.6'!F55</f>
        <v>0</v>
      </c>
      <c r="J46" s="101">
        <f>'3.7'!F55</f>
        <v>1</v>
      </c>
      <c r="K46" s="101">
        <f>'3.8'!F55</f>
        <v>1</v>
      </c>
      <c r="L46" s="101">
        <f>'3.9'!F55</f>
        <v>1</v>
      </c>
      <c r="M46" s="101">
        <f>'3.10'!F55</f>
        <v>1</v>
      </c>
      <c r="N46" s="101">
        <f>'3.11'!F55</f>
        <v>1</v>
      </c>
    </row>
    <row r="47" spans="1:14" ht="16" customHeight="1">
      <c r="A47" s="31" t="s">
        <v>49</v>
      </c>
      <c r="B47" s="68">
        <f t="shared" si="2"/>
        <v>86.36363636363636</v>
      </c>
      <c r="C47" s="99">
        <f t="shared" si="3"/>
        <v>9.5</v>
      </c>
      <c r="D47" s="100">
        <f>'3.1'!F62</f>
        <v>0.5</v>
      </c>
      <c r="E47" s="101">
        <f>'3.2'!F62</f>
        <v>0.5</v>
      </c>
      <c r="F47" s="101">
        <f>'3.3'!F62</f>
        <v>1</v>
      </c>
      <c r="G47" s="101">
        <f>'3.4'!F62</f>
        <v>1</v>
      </c>
      <c r="H47" s="101">
        <f>'3.5'!F62</f>
        <v>0.5</v>
      </c>
      <c r="I47" s="101">
        <f>'3.6'!F62</f>
        <v>1</v>
      </c>
      <c r="J47" s="101">
        <f>'3.7'!F62</f>
        <v>1</v>
      </c>
      <c r="K47" s="101">
        <f>'3.8'!F62</f>
        <v>1</v>
      </c>
      <c r="L47" s="101">
        <f>'3.9'!F62</f>
        <v>1</v>
      </c>
      <c r="M47" s="101">
        <f>'3.10'!F62</f>
        <v>1</v>
      </c>
      <c r="N47" s="101">
        <f>'3.11'!F62</f>
        <v>1</v>
      </c>
    </row>
    <row r="48" spans="1:14" s="63" customFormat="1" ht="16" customHeight="1">
      <c r="A48" s="31" t="s">
        <v>62</v>
      </c>
      <c r="B48" s="68">
        <f t="shared" si="2"/>
        <v>86.36363636363636</v>
      </c>
      <c r="C48" s="99">
        <f t="shared" si="3"/>
        <v>9.5</v>
      </c>
      <c r="D48" s="100">
        <f>'3.1'!F77</f>
        <v>1</v>
      </c>
      <c r="E48" s="101">
        <f>'3.2'!F77</f>
        <v>1</v>
      </c>
      <c r="F48" s="101">
        <f>'3.3'!F77</f>
        <v>0.5</v>
      </c>
      <c r="G48" s="101">
        <f>'3.4'!F77</f>
        <v>1</v>
      </c>
      <c r="H48" s="101">
        <f>'3.5'!F77</f>
        <v>0</v>
      </c>
      <c r="I48" s="101">
        <f>'3.6'!F77</f>
        <v>1</v>
      </c>
      <c r="J48" s="101">
        <f>'3.7'!F77</f>
        <v>1</v>
      </c>
      <c r="K48" s="101">
        <f>'3.8'!F77</f>
        <v>1</v>
      </c>
      <c r="L48" s="101">
        <f>'3.9'!F77</f>
        <v>1</v>
      </c>
      <c r="M48" s="101">
        <f>'3.10'!F77</f>
        <v>1</v>
      </c>
      <c r="N48" s="101">
        <f>'3.11'!F77</f>
        <v>1</v>
      </c>
    </row>
    <row r="49" spans="1:14" s="63" customFormat="1" ht="16" customHeight="1">
      <c r="A49" s="31" t="s">
        <v>68</v>
      </c>
      <c r="B49" s="68">
        <f t="shared" si="2"/>
        <v>86.36363636363636</v>
      </c>
      <c r="C49" s="99">
        <f t="shared" si="3"/>
        <v>9.5</v>
      </c>
      <c r="D49" s="100">
        <f>'3.1'!F81</f>
        <v>1</v>
      </c>
      <c r="E49" s="101">
        <f>'3.2'!F81</f>
        <v>1</v>
      </c>
      <c r="F49" s="101">
        <f>'3.3'!F81</f>
        <v>0.5</v>
      </c>
      <c r="G49" s="101">
        <f>'3.4'!F81</f>
        <v>0.5</v>
      </c>
      <c r="H49" s="101">
        <f>'3.5'!F81</f>
        <v>0.5</v>
      </c>
      <c r="I49" s="101">
        <f>'3.6'!F81</f>
        <v>1</v>
      </c>
      <c r="J49" s="101">
        <f>'3.7'!F81</f>
        <v>1</v>
      </c>
      <c r="K49" s="101">
        <f>'3.8'!F81</f>
        <v>1</v>
      </c>
      <c r="L49" s="101">
        <f>'3.9'!F81</f>
        <v>1</v>
      </c>
      <c r="M49" s="101">
        <f>'3.10'!F81</f>
        <v>1</v>
      </c>
      <c r="N49" s="101">
        <f>'3.11'!F81</f>
        <v>1</v>
      </c>
    </row>
    <row r="50" spans="1:14" ht="16" customHeight="1">
      <c r="A50" s="31" t="s">
        <v>15</v>
      </c>
      <c r="B50" s="68">
        <f t="shared" si="2"/>
        <v>81.818181818181827</v>
      </c>
      <c r="C50" s="99">
        <f t="shared" si="3"/>
        <v>9</v>
      </c>
      <c r="D50" s="100">
        <f>'3.1'!F21</f>
        <v>0</v>
      </c>
      <c r="E50" s="101">
        <f>'3.2'!F21</f>
        <v>1</v>
      </c>
      <c r="F50" s="101">
        <f>'3.3'!F21</f>
        <v>1</v>
      </c>
      <c r="G50" s="101">
        <f>'3.4'!F21</f>
        <v>1</v>
      </c>
      <c r="H50" s="101">
        <f>'3.5'!F21</f>
        <v>0</v>
      </c>
      <c r="I50" s="101">
        <f>'3.6'!F21</f>
        <v>1</v>
      </c>
      <c r="J50" s="101">
        <f>'3.7'!F21</f>
        <v>1</v>
      </c>
      <c r="K50" s="101">
        <f>'3.8'!F21</f>
        <v>1</v>
      </c>
      <c r="L50" s="101">
        <f>'3.9'!F21</f>
        <v>1</v>
      </c>
      <c r="M50" s="101">
        <f>'3.10'!F21</f>
        <v>1</v>
      </c>
      <c r="N50" s="101">
        <f>'3.11'!F21</f>
        <v>1</v>
      </c>
    </row>
    <row r="51" spans="1:14" s="63" customFormat="1" ht="16" customHeight="1">
      <c r="A51" s="31" t="s">
        <v>23</v>
      </c>
      <c r="B51" s="68">
        <f t="shared" si="2"/>
        <v>81.818181818181827</v>
      </c>
      <c r="C51" s="99">
        <f t="shared" si="3"/>
        <v>9</v>
      </c>
      <c r="D51" s="100">
        <f>'3.1'!F30</f>
        <v>0</v>
      </c>
      <c r="E51" s="101">
        <f>'3.2'!F30</f>
        <v>1</v>
      </c>
      <c r="F51" s="101">
        <f>'3.3'!F30</f>
        <v>1</v>
      </c>
      <c r="G51" s="101">
        <f>'3.4'!F30</f>
        <v>0.5</v>
      </c>
      <c r="H51" s="101">
        <f>'3.5'!F30</f>
        <v>0.5</v>
      </c>
      <c r="I51" s="101">
        <f>'3.6'!F30</f>
        <v>1</v>
      </c>
      <c r="J51" s="101">
        <f>'3.7'!F30</f>
        <v>1</v>
      </c>
      <c r="K51" s="101">
        <f>'3.8'!F30</f>
        <v>1</v>
      </c>
      <c r="L51" s="101">
        <f>'3.9'!F30</f>
        <v>1</v>
      </c>
      <c r="M51" s="101">
        <f>'3.10'!F30</f>
        <v>1</v>
      </c>
      <c r="N51" s="101">
        <f>'3.11'!F30</f>
        <v>1</v>
      </c>
    </row>
    <row r="52" spans="1:14" ht="16" customHeight="1">
      <c r="A52" s="31" t="s">
        <v>24</v>
      </c>
      <c r="B52" s="71">
        <f t="shared" si="2"/>
        <v>81.818181818181827</v>
      </c>
      <c r="C52" s="102">
        <f t="shared" si="3"/>
        <v>9</v>
      </c>
      <c r="D52" s="100">
        <f>'3.1'!F31</f>
        <v>1</v>
      </c>
      <c r="E52" s="101">
        <f>'3.2'!F31</f>
        <v>0.5</v>
      </c>
      <c r="F52" s="101">
        <f>'3.3'!F31</f>
        <v>1</v>
      </c>
      <c r="G52" s="101">
        <f>'3.4'!F31</f>
        <v>0.5</v>
      </c>
      <c r="H52" s="101">
        <f>'3.5'!F31</f>
        <v>0.5</v>
      </c>
      <c r="I52" s="101">
        <f>'3.6'!F31</f>
        <v>1</v>
      </c>
      <c r="J52" s="101">
        <f>'3.7'!F31</f>
        <v>1</v>
      </c>
      <c r="K52" s="101">
        <f>'3.8'!F31</f>
        <v>1</v>
      </c>
      <c r="L52" s="101">
        <f>'3.9'!F31</f>
        <v>1</v>
      </c>
      <c r="M52" s="101">
        <f>'3.10'!F31</f>
        <v>1</v>
      </c>
      <c r="N52" s="101">
        <f>'3.11'!F31</f>
        <v>0.5</v>
      </c>
    </row>
    <row r="53" spans="1:14" ht="16" customHeight="1">
      <c r="A53" s="31" t="s">
        <v>34</v>
      </c>
      <c r="B53" s="71">
        <f t="shared" si="2"/>
        <v>81.818181818181827</v>
      </c>
      <c r="C53" s="102">
        <f t="shared" si="3"/>
        <v>9</v>
      </c>
      <c r="D53" s="100">
        <f>'3.1'!F43</f>
        <v>0.5</v>
      </c>
      <c r="E53" s="101">
        <f>'3.2'!F43</f>
        <v>1</v>
      </c>
      <c r="F53" s="101">
        <f>'3.3'!F43</f>
        <v>1</v>
      </c>
      <c r="G53" s="101">
        <f>'3.4'!F43</f>
        <v>1</v>
      </c>
      <c r="H53" s="101">
        <f>'3.5'!F43</f>
        <v>0</v>
      </c>
      <c r="I53" s="101">
        <f>'3.6'!F43</f>
        <v>0.5</v>
      </c>
      <c r="J53" s="101">
        <f>'3.7'!F43</f>
        <v>1</v>
      </c>
      <c r="K53" s="101">
        <f>'3.8'!F43</f>
        <v>1</v>
      </c>
      <c r="L53" s="101">
        <f>'3.9'!F43</f>
        <v>1</v>
      </c>
      <c r="M53" s="101">
        <f>'3.10'!F43</f>
        <v>1</v>
      </c>
      <c r="N53" s="101">
        <f>'3.11'!F43</f>
        <v>1</v>
      </c>
    </row>
    <row r="54" spans="1:14" ht="16" customHeight="1">
      <c r="A54" s="31" t="s">
        <v>52</v>
      </c>
      <c r="B54" s="68">
        <f t="shared" si="2"/>
        <v>81.818181818181827</v>
      </c>
      <c r="C54" s="99">
        <f t="shared" si="3"/>
        <v>9</v>
      </c>
      <c r="D54" s="100">
        <f>'3.1'!F66</f>
        <v>1</v>
      </c>
      <c r="E54" s="101">
        <f>'3.2'!F66</f>
        <v>0</v>
      </c>
      <c r="F54" s="101">
        <f>'3.3'!F66</f>
        <v>0</v>
      </c>
      <c r="G54" s="101">
        <f>'3.4'!F66</f>
        <v>1</v>
      </c>
      <c r="H54" s="101">
        <f>'3.5'!F66</f>
        <v>1</v>
      </c>
      <c r="I54" s="101">
        <f>'3.6'!F66</f>
        <v>1</v>
      </c>
      <c r="J54" s="101">
        <f>'3.7'!F66</f>
        <v>1</v>
      </c>
      <c r="K54" s="101">
        <f>'3.8'!F66</f>
        <v>1</v>
      </c>
      <c r="L54" s="101">
        <f>'3.9'!F66</f>
        <v>1</v>
      </c>
      <c r="M54" s="101">
        <f>'3.10'!F66</f>
        <v>1</v>
      </c>
      <c r="N54" s="101">
        <f>'3.11'!F66</f>
        <v>1</v>
      </c>
    </row>
    <row r="55" spans="1:14" s="1" customFormat="1" ht="16" customHeight="1">
      <c r="A55" s="31" t="s">
        <v>59</v>
      </c>
      <c r="B55" s="68">
        <f t="shared" si="2"/>
        <v>81.818181818181827</v>
      </c>
      <c r="C55" s="99">
        <f t="shared" si="3"/>
        <v>9</v>
      </c>
      <c r="D55" s="100">
        <f>'3.1'!F73</f>
        <v>1</v>
      </c>
      <c r="E55" s="101">
        <f>'3.2'!F73</f>
        <v>1</v>
      </c>
      <c r="F55" s="101">
        <f>'3.3'!F73</f>
        <v>1</v>
      </c>
      <c r="G55" s="101">
        <f>'3.4'!F73</f>
        <v>0</v>
      </c>
      <c r="H55" s="101">
        <f>'3.5'!F73</f>
        <v>1</v>
      </c>
      <c r="I55" s="101">
        <f>'3.6'!F73</f>
        <v>1</v>
      </c>
      <c r="J55" s="101">
        <f>'3.7'!F73</f>
        <v>1</v>
      </c>
      <c r="K55" s="101">
        <f>'3.8'!F73</f>
        <v>1</v>
      </c>
      <c r="L55" s="101">
        <f>'3.9'!F73</f>
        <v>0</v>
      </c>
      <c r="M55" s="101">
        <f>'3.10'!F73</f>
        <v>1</v>
      </c>
      <c r="N55" s="101">
        <f>'3.11'!F73</f>
        <v>1</v>
      </c>
    </row>
    <row r="56" spans="1:14" ht="16" customHeight="1">
      <c r="A56" s="31" t="s">
        <v>70</v>
      </c>
      <c r="B56" s="68">
        <f t="shared" si="2"/>
        <v>81.818181818181827</v>
      </c>
      <c r="C56" s="99">
        <f t="shared" si="3"/>
        <v>9</v>
      </c>
      <c r="D56" s="100">
        <f>'3.1'!F84</f>
        <v>1</v>
      </c>
      <c r="E56" s="101">
        <f>'3.2'!F84</f>
        <v>0</v>
      </c>
      <c r="F56" s="101">
        <f>'3.3'!F84</f>
        <v>1</v>
      </c>
      <c r="G56" s="101">
        <f>'3.4'!F84</f>
        <v>1</v>
      </c>
      <c r="H56" s="101">
        <f>'3.5'!F84</f>
        <v>0.5</v>
      </c>
      <c r="I56" s="101">
        <f>'3.6'!F84</f>
        <v>0.5</v>
      </c>
      <c r="J56" s="101">
        <f>'3.7'!F84</f>
        <v>1</v>
      </c>
      <c r="K56" s="101">
        <f>'3.8'!F84</f>
        <v>1</v>
      </c>
      <c r="L56" s="101">
        <f>'3.9'!F84</f>
        <v>1</v>
      </c>
      <c r="M56" s="101">
        <f>'3.10'!F84</f>
        <v>1</v>
      </c>
      <c r="N56" s="101">
        <f>'3.11'!F84</f>
        <v>1</v>
      </c>
    </row>
    <row r="57" spans="1:14" ht="16" customHeight="1">
      <c r="A57" s="31" t="s">
        <v>63</v>
      </c>
      <c r="B57" s="68">
        <f t="shared" si="2"/>
        <v>81.818181818181827</v>
      </c>
      <c r="C57" s="99">
        <f t="shared" si="3"/>
        <v>9</v>
      </c>
      <c r="D57" s="100">
        <f>'3.1'!F88</f>
        <v>1</v>
      </c>
      <c r="E57" s="101">
        <f>'3.2'!F88</f>
        <v>1</v>
      </c>
      <c r="F57" s="101">
        <f>'3.3'!F88</f>
        <v>1</v>
      </c>
      <c r="G57" s="101">
        <f>'3.4'!F88</f>
        <v>0.5</v>
      </c>
      <c r="H57" s="101">
        <f>'3.5'!F88</f>
        <v>0</v>
      </c>
      <c r="I57" s="101">
        <f>'3.6'!F88</f>
        <v>0.5</v>
      </c>
      <c r="J57" s="101">
        <f>'3.7'!F88</f>
        <v>1</v>
      </c>
      <c r="K57" s="101">
        <f>'3.8'!F88</f>
        <v>1</v>
      </c>
      <c r="L57" s="101">
        <f>'3.9'!F88</f>
        <v>1</v>
      </c>
      <c r="M57" s="101">
        <f>'3.10'!F88</f>
        <v>1</v>
      </c>
      <c r="N57" s="101">
        <f>'3.11'!F88</f>
        <v>1</v>
      </c>
    </row>
    <row r="58" spans="1:14" ht="16" customHeight="1">
      <c r="A58" s="113" t="s">
        <v>871</v>
      </c>
      <c r="B58" s="68"/>
      <c r="C58" s="99"/>
      <c r="D58" s="100"/>
      <c r="E58" s="101"/>
      <c r="F58" s="101"/>
      <c r="G58" s="101"/>
      <c r="H58" s="101"/>
      <c r="I58" s="101"/>
      <c r="J58" s="101"/>
      <c r="K58" s="101"/>
      <c r="L58" s="101"/>
      <c r="M58" s="101"/>
      <c r="N58" s="101"/>
    </row>
    <row r="59" spans="1:14" ht="16" customHeight="1">
      <c r="A59" s="31" t="s">
        <v>4</v>
      </c>
      <c r="B59" s="68">
        <f t="shared" ref="B59:B74" si="4">C59/$C$5*100</f>
        <v>77.272727272727266</v>
      </c>
      <c r="C59" s="99">
        <f t="shared" ref="C59:C74" si="5">SUM(D59:N59)</f>
        <v>8.5</v>
      </c>
      <c r="D59" s="100">
        <f>'3.1'!F10</f>
        <v>0.5</v>
      </c>
      <c r="E59" s="101">
        <f>'3.2'!F10</f>
        <v>1</v>
      </c>
      <c r="F59" s="101">
        <f>'3.3'!F10</f>
        <v>0.5</v>
      </c>
      <c r="G59" s="101">
        <f>'3.4'!F10</f>
        <v>0.5</v>
      </c>
      <c r="H59" s="101">
        <f>'3.5'!F10</f>
        <v>0</v>
      </c>
      <c r="I59" s="101">
        <f>'3.6'!F10</f>
        <v>1</v>
      </c>
      <c r="J59" s="101">
        <f>'3.7'!F10</f>
        <v>1</v>
      </c>
      <c r="K59" s="101">
        <f>'3.8'!F10</f>
        <v>1</v>
      </c>
      <c r="L59" s="101">
        <f>'3.9'!F10</f>
        <v>1</v>
      </c>
      <c r="M59" s="101">
        <f>'3.10'!F10</f>
        <v>1</v>
      </c>
      <c r="N59" s="101">
        <f>'3.11'!F10</f>
        <v>1</v>
      </c>
    </row>
    <row r="60" spans="1:14" ht="16" customHeight="1">
      <c r="A60" s="31" t="s">
        <v>20</v>
      </c>
      <c r="B60" s="68">
        <f t="shared" si="4"/>
        <v>77.272727272727266</v>
      </c>
      <c r="C60" s="99">
        <f t="shared" si="5"/>
        <v>8.5</v>
      </c>
      <c r="D60" s="100">
        <f>'3.1'!F27</f>
        <v>0.5</v>
      </c>
      <c r="E60" s="101">
        <f>'3.2'!F27</f>
        <v>0</v>
      </c>
      <c r="F60" s="101">
        <f>'3.3'!F27</f>
        <v>0</v>
      </c>
      <c r="G60" s="101">
        <f>'3.4'!F27</f>
        <v>1</v>
      </c>
      <c r="H60" s="101">
        <f>'3.5'!F27</f>
        <v>1</v>
      </c>
      <c r="I60" s="101">
        <f>'3.6'!F27</f>
        <v>1</v>
      </c>
      <c r="J60" s="101">
        <f>'3.7'!F27</f>
        <v>1</v>
      </c>
      <c r="K60" s="101">
        <f>'3.8'!F27</f>
        <v>1</v>
      </c>
      <c r="L60" s="101">
        <f>'3.9'!F27</f>
        <v>1</v>
      </c>
      <c r="M60" s="101">
        <f>'3.10'!F27</f>
        <v>1</v>
      </c>
      <c r="N60" s="101">
        <f>'3.11'!F27</f>
        <v>1</v>
      </c>
    </row>
    <row r="61" spans="1:14" ht="16" customHeight="1">
      <c r="A61" s="31" t="s">
        <v>45</v>
      </c>
      <c r="B61" s="71">
        <f t="shared" si="4"/>
        <v>77.272727272727266</v>
      </c>
      <c r="C61" s="102">
        <f t="shared" si="5"/>
        <v>8.5</v>
      </c>
      <c r="D61" s="100">
        <f>'3.1'!F57</f>
        <v>0.5</v>
      </c>
      <c r="E61" s="101">
        <f>'3.2'!F57</f>
        <v>1</v>
      </c>
      <c r="F61" s="101">
        <f>'3.3'!F57</f>
        <v>1</v>
      </c>
      <c r="G61" s="101">
        <f>'3.4'!F57</f>
        <v>0</v>
      </c>
      <c r="H61" s="101">
        <f>'3.5'!F57</f>
        <v>0</v>
      </c>
      <c r="I61" s="101">
        <f>'3.6'!F57</f>
        <v>1</v>
      </c>
      <c r="J61" s="101">
        <f>'3.7'!F57</f>
        <v>1</v>
      </c>
      <c r="K61" s="101">
        <f>'3.8'!F57</f>
        <v>1</v>
      </c>
      <c r="L61" s="101">
        <f>'3.9'!F57</f>
        <v>1</v>
      </c>
      <c r="M61" s="101">
        <f>'3.10'!F57</f>
        <v>1</v>
      </c>
      <c r="N61" s="101">
        <f>'3.11'!F57</f>
        <v>1</v>
      </c>
    </row>
    <row r="62" spans="1:14" ht="16" customHeight="1">
      <c r="A62" s="31" t="s">
        <v>28</v>
      </c>
      <c r="B62" s="68">
        <f t="shared" si="4"/>
        <v>72.727272727272734</v>
      </c>
      <c r="C62" s="99">
        <f t="shared" si="5"/>
        <v>8</v>
      </c>
      <c r="D62" s="100">
        <f>'3.1'!F36</f>
        <v>1</v>
      </c>
      <c r="E62" s="101">
        <f>'3.2'!F36</f>
        <v>1</v>
      </c>
      <c r="F62" s="101">
        <f>'3.3'!F36</f>
        <v>0</v>
      </c>
      <c r="G62" s="101">
        <f>'3.4'!F36</f>
        <v>0</v>
      </c>
      <c r="H62" s="101">
        <f>'3.5'!F36</f>
        <v>0</v>
      </c>
      <c r="I62" s="101">
        <f>'3.6'!F36</f>
        <v>1</v>
      </c>
      <c r="J62" s="101">
        <f>'3.7'!F36</f>
        <v>1</v>
      </c>
      <c r="K62" s="101">
        <f>'3.8'!F36</f>
        <v>1</v>
      </c>
      <c r="L62" s="101">
        <f>'3.9'!F36</f>
        <v>1</v>
      </c>
      <c r="M62" s="101">
        <f>'3.10'!F36</f>
        <v>1</v>
      </c>
      <c r="N62" s="101">
        <f>'3.11'!F36</f>
        <v>1</v>
      </c>
    </row>
    <row r="63" spans="1:14" s="74" customFormat="1" ht="16" customHeight="1">
      <c r="A63" s="31" t="s">
        <v>30</v>
      </c>
      <c r="B63" s="71">
        <f t="shared" si="4"/>
        <v>72.727272727272734</v>
      </c>
      <c r="C63" s="102">
        <f t="shared" si="5"/>
        <v>8</v>
      </c>
      <c r="D63" s="100">
        <f>'3.1'!F38</f>
        <v>1</v>
      </c>
      <c r="E63" s="101">
        <f>'3.2'!F38</f>
        <v>1</v>
      </c>
      <c r="F63" s="101">
        <f>'3.3'!F38</f>
        <v>0</v>
      </c>
      <c r="G63" s="101">
        <f>'3.4'!F38</f>
        <v>0</v>
      </c>
      <c r="H63" s="101">
        <f>'3.5'!F38</f>
        <v>1</v>
      </c>
      <c r="I63" s="101">
        <f>'3.6'!F38</f>
        <v>1</v>
      </c>
      <c r="J63" s="101">
        <f>'3.7'!F38</f>
        <v>1</v>
      </c>
      <c r="K63" s="101">
        <f>'3.8'!F38</f>
        <v>1</v>
      </c>
      <c r="L63" s="101">
        <f>'3.9'!F38</f>
        <v>0</v>
      </c>
      <c r="M63" s="101">
        <f>'3.10'!F38</f>
        <v>1</v>
      </c>
      <c r="N63" s="101">
        <f>'3.11'!F38</f>
        <v>1</v>
      </c>
    </row>
    <row r="64" spans="1:14" ht="16" customHeight="1">
      <c r="A64" s="31" t="s">
        <v>31</v>
      </c>
      <c r="B64" s="68">
        <f t="shared" si="4"/>
        <v>72.727272727272734</v>
      </c>
      <c r="C64" s="99">
        <f t="shared" si="5"/>
        <v>8</v>
      </c>
      <c r="D64" s="100">
        <f>'3.1'!F39</f>
        <v>0.5</v>
      </c>
      <c r="E64" s="101">
        <f>'3.2'!F39</f>
        <v>0.5</v>
      </c>
      <c r="F64" s="101">
        <f>'3.3'!F39</f>
        <v>0.5</v>
      </c>
      <c r="G64" s="101">
        <f>'3.4'!F39</f>
        <v>0.5</v>
      </c>
      <c r="H64" s="101">
        <f>'3.5'!F39</f>
        <v>0</v>
      </c>
      <c r="I64" s="101">
        <f>'3.6'!F39</f>
        <v>1</v>
      </c>
      <c r="J64" s="101">
        <f>'3.7'!F39</f>
        <v>1</v>
      </c>
      <c r="K64" s="101">
        <f>'3.8'!F39</f>
        <v>1</v>
      </c>
      <c r="L64" s="101">
        <f>'3.9'!F39</f>
        <v>1</v>
      </c>
      <c r="M64" s="101">
        <f>'3.10'!F39</f>
        <v>1</v>
      </c>
      <c r="N64" s="101">
        <f>'3.11'!F39</f>
        <v>1</v>
      </c>
    </row>
    <row r="65" spans="1:14" ht="16" customHeight="1">
      <c r="A65" s="31" t="s">
        <v>33</v>
      </c>
      <c r="B65" s="68">
        <f t="shared" si="4"/>
        <v>72.727272727272734</v>
      </c>
      <c r="C65" s="99">
        <f t="shared" si="5"/>
        <v>8</v>
      </c>
      <c r="D65" s="100">
        <f>'3.1'!F42</f>
        <v>1</v>
      </c>
      <c r="E65" s="101">
        <f>'3.2'!F42</f>
        <v>1</v>
      </c>
      <c r="F65" s="101">
        <f>'3.3'!F42</f>
        <v>1</v>
      </c>
      <c r="G65" s="101">
        <f>'3.4'!F42</f>
        <v>1</v>
      </c>
      <c r="H65" s="101">
        <f>'3.5'!F42</f>
        <v>0</v>
      </c>
      <c r="I65" s="101">
        <f>'3.6'!F42</f>
        <v>0.5</v>
      </c>
      <c r="J65" s="101">
        <f>'3.7'!F42</f>
        <v>0.25</v>
      </c>
      <c r="K65" s="101">
        <f>'3.8'!F42</f>
        <v>1</v>
      </c>
      <c r="L65" s="101">
        <f>'3.9'!F42</f>
        <v>1</v>
      </c>
      <c r="M65" s="101">
        <f>'3.10'!F42</f>
        <v>0.25</v>
      </c>
      <c r="N65" s="101">
        <f>'3.11'!F42</f>
        <v>1</v>
      </c>
    </row>
    <row r="66" spans="1:14" ht="16" customHeight="1">
      <c r="A66" s="72" t="s">
        <v>48</v>
      </c>
      <c r="B66" s="73">
        <f t="shared" si="4"/>
        <v>72.727272727272734</v>
      </c>
      <c r="C66" s="103">
        <f t="shared" si="5"/>
        <v>8</v>
      </c>
      <c r="D66" s="104">
        <f>'3.1'!F61</f>
        <v>0.5</v>
      </c>
      <c r="E66" s="105">
        <f>'3.2'!F61</f>
        <v>0.5</v>
      </c>
      <c r="F66" s="105">
        <f>'3.3'!F61</f>
        <v>0.5</v>
      </c>
      <c r="G66" s="105">
        <f>'3.4'!F61</f>
        <v>0.5</v>
      </c>
      <c r="H66" s="105">
        <f>'3.5'!F61</f>
        <v>0</v>
      </c>
      <c r="I66" s="105">
        <f>'3.6'!F61</f>
        <v>1</v>
      </c>
      <c r="J66" s="105">
        <f>'3.7'!F61</f>
        <v>1</v>
      </c>
      <c r="K66" s="105">
        <f>'3.8'!F61</f>
        <v>1</v>
      </c>
      <c r="L66" s="105">
        <f>'3.9'!F61</f>
        <v>1</v>
      </c>
      <c r="M66" s="105">
        <f>'3.10'!F61</f>
        <v>1</v>
      </c>
      <c r="N66" s="105">
        <f>'3.11'!F61</f>
        <v>1</v>
      </c>
    </row>
    <row r="67" spans="1:14" ht="16" customHeight="1">
      <c r="A67" s="31" t="s">
        <v>191</v>
      </c>
      <c r="B67" s="68">
        <f t="shared" si="4"/>
        <v>72.727272727272734</v>
      </c>
      <c r="C67" s="99">
        <f t="shared" si="5"/>
        <v>8</v>
      </c>
      <c r="D67" s="100">
        <f>'3.1'!F63</f>
        <v>1</v>
      </c>
      <c r="E67" s="101">
        <f>'3.2'!F63</f>
        <v>1</v>
      </c>
      <c r="F67" s="101">
        <f>'3.3'!F63</f>
        <v>1</v>
      </c>
      <c r="G67" s="101">
        <f>'3.4'!F63</f>
        <v>0.5</v>
      </c>
      <c r="H67" s="101">
        <f>'3.5'!F63</f>
        <v>0.5</v>
      </c>
      <c r="I67" s="101">
        <f>'3.6'!F63</f>
        <v>1</v>
      </c>
      <c r="J67" s="101">
        <f>'3.7'!F63</f>
        <v>1</v>
      </c>
      <c r="K67" s="101">
        <f>'3.8'!F63</f>
        <v>0</v>
      </c>
      <c r="L67" s="101">
        <f>'3.9'!F63</f>
        <v>1</v>
      </c>
      <c r="M67" s="101">
        <f>'3.10'!F63</f>
        <v>1</v>
      </c>
      <c r="N67" s="101">
        <f>'3.11'!F63</f>
        <v>0</v>
      </c>
    </row>
    <row r="68" spans="1:14" ht="16" customHeight="1">
      <c r="A68" s="31" t="s">
        <v>51</v>
      </c>
      <c r="B68" s="71">
        <f t="shared" si="4"/>
        <v>72.727272727272734</v>
      </c>
      <c r="C68" s="102">
        <f t="shared" si="5"/>
        <v>8</v>
      </c>
      <c r="D68" s="100">
        <f>'3.1'!F65</f>
        <v>0</v>
      </c>
      <c r="E68" s="101">
        <f>'3.2'!F65</f>
        <v>0.5</v>
      </c>
      <c r="F68" s="101">
        <f>'3.3'!F65</f>
        <v>1</v>
      </c>
      <c r="G68" s="101">
        <f>'3.4'!F65</f>
        <v>0.5</v>
      </c>
      <c r="H68" s="101">
        <f>'3.5'!F65</f>
        <v>0</v>
      </c>
      <c r="I68" s="101">
        <f>'3.6'!F65</f>
        <v>1</v>
      </c>
      <c r="J68" s="101">
        <f>'3.7'!F65</f>
        <v>1</v>
      </c>
      <c r="K68" s="101">
        <f>'3.8'!F65</f>
        <v>1</v>
      </c>
      <c r="L68" s="101">
        <f>'3.9'!F65</f>
        <v>1</v>
      </c>
      <c r="M68" s="101">
        <f>'3.10'!F65</f>
        <v>1</v>
      </c>
      <c r="N68" s="101">
        <f>'3.11'!F65</f>
        <v>1</v>
      </c>
    </row>
    <row r="69" spans="1:14" ht="16" customHeight="1">
      <c r="A69" s="31" t="s">
        <v>14</v>
      </c>
      <c r="B69" s="71">
        <f t="shared" si="4"/>
        <v>68.181818181818173</v>
      </c>
      <c r="C69" s="102">
        <f t="shared" si="5"/>
        <v>7.5</v>
      </c>
      <c r="D69" s="100">
        <f>'3.1'!F20</f>
        <v>0.5</v>
      </c>
      <c r="E69" s="101">
        <f>'3.2'!F20</f>
        <v>1</v>
      </c>
      <c r="F69" s="101">
        <f>'3.3'!F20</f>
        <v>1</v>
      </c>
      <c r="G69" s="101">
        <f>'3.4'!F20</f>
        <v>0</v>
      </c>
      <c r="H69" s="101">
        <f>'3.5'!F20</f>
        <v>0</v>
      </c>
      <c r="I69" s="101">
        <f>'3.6'!F20</f>
        <v>1</v>
      </c>
      <c r="J69" s="101">
        <f>'3.7'!F20</f>
        <v>1</v>
      </c>
      <c r="K69" s="101">
        <f>'3.8'!F20</f>
        <v>1</v>
      </c>
      <c r="L69" s="101">
        <f>'3.9'!F20</f>
        <v>0</v>
      </c>
      <c r="M69" s="101">
        <f>'3.10'!F20</f>
        <v>1</v>
      </c>
      <c r="N69" s="101">
        <f>'3.11'!F20</f>
        <v>1</v>
      </c>
    </row>
    <row r="70" spans="1:14" ht="16" customHeight="1">
      <c r="A70" s="60" t="s">
        <v>133</v>
      </c>
      <c r="B70" s="75">
        <f t="shared" si="4"/>
        <v>68.181818181818173</v>
      </c>
      <c r="C70" s="106">
        <f t="shared" si="5"/>
        <v>7.5</v>
      </c>
      <c r="D70" s="107">
        <f>'3.1'!F24</f>
        <v>0</v>
      </c>
      <c r="E70" s="108">
        <f>'3.2'!F24</f>
        <v>0</v>
      </c>
      <c r="F70" s="108">
        <f>'3.3'!F24</f>
        <v>0</v>
      </c>
      <c r="G70" s="108">
        <f>'3.4'!F24</f>
        <v>1</v>
      </c>
      <c r="H70" s="108">
        <f>'3.5'!F24</f>
        <v>0.5</v>
      </c>
      <c r="I70" s="108">
        <f>'3.6'!F24</f>
        <v>1</v>
      </c>
      <c r="J70" s="108">
        <f>'3.7'!F24</f>
        <v>1</v>
      </c>
      <c r="K70" s="108">
        <f>'3.8'!F24</f>
        <v>1</v>
      </c>
      <c r="L70" s="108">
        <f>'3.9'!F24</f>
        <v>1</v>
      </c>
      <c r="M70" s="108">
        <f>'3.10'!F24</f>
        <v>1</v>
      </c>
      <c r="N70" s="108">
        <f>'3.11'!F24</f>
        <v>1</v>
      </c>
    </row>
    <row r="71" spans="1:14" ht="16" customHeight="1">
      <c r="A71" s="31" t="s">
        <v>74</v>
      </c>
      <c r="B71" s="71">
        <f t="shared" si="4"/>
        <v>68.181818181818173</v>
      </c>
      <c r="C71" s="102">
        <f t="shared" si="5"/>
        <v>7.5</v>
      </c>
      <c r="D71" s="100">
        <f>'3.1'!F89</f>
        <v>1</v>
      </c>
      <c r="E71" s="101">
        <f>'3.2'!F89</f>
        <v>0</v>
      </c>
      <c r="F71" s="101">
        <f>'3.3'!F89</f>
        <v>1</v>
      </c>
      <c r="G71" s="101">
        <f>'3.4'!F89</f>
        <v>1</v>
      </c>
      <c r="H71" s="101">
        <f>'3.5'!F89</f>
        <v>0.5</v>
      </c>
      <c r="I71" s="101">
        <f>'3.6'!F89</f>
        <v>1</v>
      </c>
      <c r="J71" s="101">
        <f>'3.7'!F89</f>
        <v>0</v>
      </c>
      <c r="K71" s="101">
        <f>'3.8'!F89</f>
        <v>1</v>
      </c>
      <c r="L71" s="101">
        <f>'3.9'!F89</f>
        <v>1</v>
      </c>
      <c r="M71" s="101">
        <f>'3.10'!F89</f>
        <v>0</v>
      </c>
      <c r="N71" s="101">
        <f>'3.11'!F89</f>
        <v>1</v>
      </c>
    </row>
    <row r="72" spans="1:14" ht="16" customHeight="1">
      <c r="A72" s="31" t="s">
        <v>75</v>
      </c>
      <c r="B72" s="68">
        <f t="shared" si="4"/>
        <v>68.181818181818173</v>
      </c>
      <c r="C72" s="99">
        <f t="shared" si="5"/>
        <v>7.5</v>
      </c>
      <c r="D72" s="100">
        <f>'3.1'!F91</f>
        <v>0</v>
      </c>
      <c r="E72" s="101">
        <f>'3.2'!F91</f>
        <v>1</v>
      </c>
      <c r="F72" s="101">
        <f>'3.3'!F91</f>
        <v>1</v>
      </c>
      <c r="G72" s="101">
        <f>'3.4'!F91</f>
        <v>0.5</v>
      </c>
      <c r="H72" s="101">
        <f>'3.5'!F91</f>
        <v>0</v>
      </c>
      <c r="I72" s="101">
        <f>'3.6'!F91</f>
        <v>1</v>
      </c>
      <c r="J72" s="101">
        <f>'3.7'!F91</f>
        <v>1</v>
      </c>
      <c r="K72" s="101">
        <f>'3.8'!F91</f>
        <v>1</v>
      </c>
      <c r="L72" s="101">
        <f>'3.9'!F91</f>
        <v>1</v>
      </c>
      <c r="M72" s="101">
        <f>'3.10'!F91</f>
        <v>0</v>
      </c>
      <c r="N72" s="101">
        <f>'3.11'!F91</f>
        <v>1</v>
      </c>
    </row>
    <row r="73" spans="1:14" ht="16" customHeight="1">
      <c r="A73" s="31" t="s">
        <v>3</v>
      </c>
      <c r="B73" s="71">
        <f t="shared" si="4"/>
        <v>65.909090909090907</v>
      </c>
      <c r="C73" s="102">
        <f t="shared" si="5"/>
        <v>7.25</v>
      </c>
      <c r="D73" s="100">
        <f>'3.1'!F9</f>
        <v>1</v>
      </c>
      <c r="E73" s="101">
        <f>'3.2'!F9</f>
        <v>0</v>
      </c>
      <c r="F73" s="101">
        <f>'3.3'!F9</f>
        <v>0</v>
      </c>
      <c r="G73" s="101">
        <f>'3.4'!F9</f>
        <v>1</v>
      </c>
      <c r="H73" s="101">
        <f>'3.5'!F9</f>
        <v>0.5</v>
      </c>
      <c r="I73" s="101">
        <f>'3.6'!F9</f>
        <v>1</v>
      </c>
      <c r="J73" s="101">
        <f>'3.7'!F9</f>
        <v>0.5</v>
      </c>
      <c r="K73" s="101">
        <f>'3.8'!F9</f>
        <v>1</v>
      </c>
      <c r="L73" s="101">
        <f>'3.9'!F9</f>
        <v>1</v>
      </c>
      <c r="M73" s="101">
        <f>'3.10'!F9</f>
        <v>0.25</v>
      </c>
      <c r="N73" s="101">
        <f>'3.11'!F9</f>
        <v>1</v>
      </c>
    </row>
    <row r="74" spans="1:14" ht="16" customHeight="1">
      <c r="A74" s="31" t="s">
        <v>19</v>
      </c>
      <c r="B74" s="71">
        <f t="shared" si="4"/>
        <v>63.636363636363633</v>
      </c>
      <c r="C74" s="102">
        <f t="shared" si="5"/>
        <v>7</v>
      </c>
      <c r="D74" s="100">
        <f>'3.1'!F26</f>
        <v>0</v>
      </c>
      <c r="E74" s="101">
        <f>'3.2'!F26</f>
        <v>1</v>
      </c>
      <c r="F74" s="101">
        <f>'3.3'!F26</f>
        <v>1</v>
      </c>
      <c r="G74" s="101">
        <f>'3.4'!F26</f>
        <v>0</v>
      </c>
      <c r="H74" s="101">
        <f>'3.5'!F26</f>
        <v>0</v>
      </c>
      <c r="I74" s="101">
        <f>'3.6'!F26</f>
        <v>1</v>
      </c>
      <c r="J74" s="101">
        <f>'3.7'!F26</f>
        <v>1</v>
      </c>
      <c r="K74" s="101">
        <f>'3.8'!F26</f>
        <v>1</v>
      </c>
      <c r="L74" s="101">
        <f>'3.9'!F26</f>
        <v>0</v>
      </c>
      <c r="M74" s="101">
        <f>'3.10'!F26</f>
        <v>1</v>
      </c>
      <c r="N74" s="101">
        <f>'3.11'!F26</f>
        <v>1</v>
      </c>
    </row>
    <row r="75" spans="1:14" ht="16" customHeight="1">
      <c r="A75" s="113" t="s">
        <v>872</v>
      </c>
      <c r="B75" s="71"/>
      <c r="C75" s="102"/>
      <c r="D75" s="100"/>
      <c r="E75" s="101"/>
      <c r="F75" s="101"/>
      <c r="G75" s="101"/>
      <c r="H75" s="101"/>
      <c r="I75" s="101"/>
      <c r="J75" s="101"/>
      <c r="K75" s="101"/>
      <c r="L75" s="101"/>
      <c r="M75" s="101"/>
      <c r="N75" s="101"/>
    </row>
    <row r="76" spans="1:14" ht="16" customHeight="1">
      <c r="A76" s="72" t="s">
        <v>9</v>
      </c>
      <c r="B76" s="73">
        <f t="shared" ref="B76:B81" si="6">C76/$C$5*100</f>
        <v>59.090909090909093</v>
      </c>
      <c r="C76" s="103">
        <f t="shared" ref="C76:C81" si="7">SUM(D76:N76)</f>
        <v>6.5</v>
      </c>
      <c r="D76" s="104">
        <f>'3.1'!F15</f>
        <v>0.5</v>
      </c>
      <c r="E76" s="105">
        <f>'3.2'!F15</f>
        <v>0</v>
      </c>
      <c r="F76" s="105">
        <f>'3.3'!F15</f>
        <v>0</v>
      </c>
      <c r="G76" s="105">
        <f>'3.4'!F15</f>
        <v>0</v>
      </c>
      <c r="H76" s="105">
        <f>'3.5'!F15</f>
        <v>0</v>
      </c>
      <c r="I76" s="105">
        <f>'3.6'!F15</f>
        <v>1</v>
      </c>
      <c r="J76" s="105">
        <f>'3.7'!F15</f>
        <v>1</v>
      </c>
      <c r="K76" s="105">
        <f>'3.8'!F15</f>
        <v>1</v>
      </c>
      <c r="L76" s="105">
        <f>'3.9'!F15</f>
        <v>1</v>
      </c>
      <c r="M76" s="105">
        <f>'3.10'!F15</f>
        <v>1</v>
      </c>
      <c r="N76" s="105">
        <f>'3.11'!F15</f>
        <v>1</v>
      </c>
    </row>
    <row r="77" spans="1:14" ht="16" customHeight="1">
      <c r="A77" s="31" t="s">
        <v>54</v>
      </c>
      <c r="B77" s="68">
        <f t="shared" si="6"/>
        <v>59.090909090909093</v>
      </c>
      <c r="C77" s="99">
        <f t="shared" si="7"/>
        <v>6.5</v>
      </c>
      <c r="D77" s="100">
        <f>'3.1'!F68</f>
        <v>0.5</v>
      </c>
      <c r="E77" s="101">
        <f>'3.2'!F68</f>
        <v>0</v>
      </c>
      <c r="F77" s="101">
        <f>'3.3'!F68</f>
        <v>0</v>
      </c>
      <c r="G77" s="101">
        <f>'3.4'!F68</f>
        <v>0</v>
      </c>
      <c r="H77" s="101">
        <f>'3.5'!F68</f>
        <v>0</v>
      </c>
      <c r="I77" s="101">
        <f>'3.6'!F68</f>
        <v>1</v>
      </c>
      <c r="J77" s="101">
        <f>'3.7'!F68</f>
        <v>1</v>
      </c>
      <c r="K77" s="101">
        <f>'3.8'!F68</f>
        <v>1</v>
      </c>
      <c r="L77" s="101">
        <f>'3.9'!F68</f>
        <v>1</v>
      </c>
      <c r="M77" s="101">
        <f>'3.10'!F68</f>
        <v>1</v>
      </c>
      <c r="N77" s="101">
        <f>'3.11'!F68</f>
        <v>1</v>
      </c>
    </row>
    <row r="78" spans="1:14" ht="16" customHeight="1">
      <c r="A78" s="31" t="s">
        <v>79</v>
      </c>
      <c r="B78" s="68">
        <f t="shared" si="6"/>
        <v>59.090909090909093</v>
      </c>
      <c r="C78" s="99">
        <f t="shared" si="7"/>
        <v>6.5</v>
      </c>
      <c r="D78" s="100">
        <f>'3.1'!F95</f>
        <v>0.5</v>
      </c>
      <c r="E78" s="101">
        <f>'3.2'!F95</f>
        <v>0</v>
      </c>
      <c r="F78" s="101">
        <f>'3.3'!F95</f>
        <v>0</v>
      </c>
      <c r="G78" s="101">
        <f>'3.4'!F95</f>
        <v>0</v>
      </c>
      <c r="H78" s="101">
        <f>'3.5'!F95</f>
        <v>1</v>
      </c>
      <c r="I78" s="101">
        <f>'3.6'!F95</f>
        <v>1</v>
      </c>
      <c r="J78" s="101">
        <f>'3.7'!F95</f>
        <v>1</v>
      </c>
      <c r="K78" s="101">
        <f>'3.8'!F95</f>
        <v>1</v>
      </c>
      <c r="L78" s="101">
        <f>'3.9'!F95</f>
        <v>0</v>
      </c>
      <c r="M78" s="101">
        <f>'3.10'!F95</f>
        <v>1</v>
      </c>
      <c r="N78" s="101">
        <f>'3.11'!F95</f>
        <v>1</v>
      </c>
    </row>
    <row r="79" spans="1:14" ht="16" customHeight="1">
      <c r="A79" s="31" t="s">
        <v>1</v>
      </c>
      <c r="B79" s="68">
        <f t="shared" si="6"/>
        <v>54.54545454545454</v>
      </c>
      <c r="C79" s="99">
        <f t="shared" si="7"/>
        <v>6</v>
      </c>
      <c r="D79" s="100">
        <f>'3.1'!F7</f>
        <v>0</v>
      </c>
      <c r="E79" s="101">
        <f>'3.2'!F7</f>
        <v>1</v>
      </c>
      <c r="F79" s="101">
        <f>'3.3'!F7</f>
        <v>0</v>
      </c>
      <c r="G79" s="101">
        <f>'3.4'!F7</f>
        <v>0</v>
      </c>
      <c r="H79" s="101">
        <f>'3.5'!F7</f>
        <v>0</v>
      </c>
      <c r="I79" s="101">
        <f>'3.6'!F7</f>
        <v>1</v>
      </c>
      <c r="J79" s="101">
        <f>'3.7'!F7</f>
        <v>1</v>
      </c>
      <c r="K79" s="101">
        <f>'3.8'!F7</f>
        <v>1</v>
      </c>
      <c r="L79" s="101">
        <f>'3.9'!F7</f>
        <v>1</v>
      </c>
      <c r="M79" s="101">
        <f>'3.10'!F7</f>
        <v>0</v>
      </c>
      <c r="N79" s="101">
        <f>'3.11'!F7</f>
        <v>1</v>
      </c>
    </row>
    <row r="80" spans="1:14" ht="16" customHeight="1">
      <c r="A80" s="31" t="s">
        <v>56</v>
      </c>
      <c r="B80" s="71">
        <f t="shared" si="6"/>
        <v>54.54545454545454</v>
      </c>
      <c r="C80" s="102">
        <f t="shared" si="7"/>
        <v>6</v>
      </c>
      <c r="D80" s="100">
        <f>'3.1'!F70</f>
        <v>1</v>
      </c>
      <c r="E80" s="101">
        <f>'3.2'!F70</f>
        <v>1</v>
      </c>
      <c r="F80" s="101">
        <f>'3.3'!F70</f>
        <v>1</v>
      </c>
      <c r="G80" s="101">
        <f>'3.4'!F70</f>
        <v>0</v>
      </c>
      <c r="H80" s="101">
        <f>'3.5'!F70</f>
        <v>0</v>
      </c>
      <c r="I80" s="101">
        <f>'3.6'!F70</f>
        <v>1</v>
      </c>
      <c r="J80" s="101">
        <f>'3.7'!F70</f>
        <v>0</v>
      </c>
      <c r="K80" s="101">
        <f>'3.8'!F70</f>
        <v>1</v>
      </c>
      <c r="L80" s="101">
        <f>'3.9'!F70</f>
        <v>0</v>
      </c>
      <c r="M80" s="101">
        <f>'3.10'!F70</f>
        <v>0</v>
      </c>
      <c r="N80" s="101">
        <f>'3.11'!F70</f>
        <v>1</v>
      </c>
    </row>
    <row r="81" spans="1:14" ht="16" customHeight="1">
      <c r="A81" s="31" t="s">
        <v>12</v>
      </c>
      <c r="B81" s="71">
        <f t="shared" si="6"/>
        <v>40.909090909090914</v>
      </c>
      <c r="C81" s="102">
        <f t="shared" si="7"/>
        <v>4.5</v>
      </c>
      <c r="D81" s="100">
        <f>'3.1'!F18</f>
        <v>0</v>
      </c>
      <c r="E81" s="101">
        <f>'3.2'!F18</f>
        <v>1</v>
      </c>
      <c r="F81" s="101">
        <f>'3.3'!F18</f>
        <v>1</v>
      </c>
      <c r="G81" s="101">
        <f>'3.4'!F18</f>
        <v>0</v>
      </c>
      <c r="H81" s="101">
        <f>'3.5'!F18</f>
        <v>0</v>
      </c>
      <c r="I81" s="101">
        <f>'3.6'!F18</f>
        <v>0.5</v>
      </c>
      <c r="J81" s="101">
        <f>'3.7'!F18</f>
        <v>0</v>
      </c>
      <c r="K81" s="101">
        <f>'3.8'!F18</f>
        <v>0</v>
      </c>
      <c r="L81" s="101">
        <f>'3.9'!F18</f>
        <v>0</v>
      </c>
      <c r="M81" s="101">
        <f>'3.10'!F18</f>
        <v>1</v>
      </c>
      <c r="N81" s="101">
        <f>'3.11'!F18</f>
        <v>1</v>
      </c>
    </row>
    <row r="82" spans="1:14" ht="16" customHeight="1">
      <c r="A82" s="112" t="s">
        <v>873</v>
      </c>
      <c r="B82" s="71"/>
      <c r="C82" s="102"/>
      <c r="D82" s="100"/>
      <c r="E82" s="101"/>
      <c r="F82" s="101"/>
      <c r="G82" s="101"/>
      <c r="H82" s="101"/>
      <c r="I82" s="101"/>
      <c r="J82" s="101"/>
      <c r="K82" s="101"/>
      <c r="L82" s="101"/>
      <c r="M82" s="101"/>
      <c r="N82" s="101"/>
    </row>
    <row r="83" spans="1:14" ht="16" customHeight="1">
      <c r="A83" s="31" t="s">
        <v>7</v>
      </c>
      <c r="B83" s="71">
        <f>C83/$C$5*100</f>
        <v>36.363636363636367</v>
      </c>
      <c r="C83" s="102">
        <f>SUM(D83:N83)</f>
        <v>4</v>
      </c>
      <c r="D83" s="100">
        <f>'3.1'!F13</f>
        <v>0.5</v>
      </c>
      <c r="E83" s="101">
        <f>'3.2'!F13</f>
        <v>0.5</v>
      </c>
      <c r="F83" s="101">
        <f>'3.3'!F13</f>
        <v>0.5</v>
      </c>
      <c r="G83" s="101">
        <f>'3.4'!F13</f>
        <v>0.5</v>
      </c>
      <c r="H83" s="101">
        <f>'3.5'!F13</f>
        <v>0</v>
      </c>
      <c r="I83" s="101">
        <f>'3.6'!F13</f>
        <v>0</v>
      </c>
      <c r="J83" s="101">
        <f>'3.7'!F13</f>
        <v>0.5</v>
      </c>
      <c r="K83" s="101">
        <f>'3.8'!F13</f>
        <v>0</v>
      </c>
      <c r="L83" s="101">
        <f>'3.9'!F13</f>
        <v>0.5</v>
      </c>
      <c r="M83" s="101">
        <f>'3.10'!F13</f>
        <v>0.5</v>
      </c>
      <c r="N83" s="101">
        <f>'3.11'!F13</f>
        <v>0.5</v>
      </c>
    </row>
    <row r="84" spans="1:14" ht="16" customHeight="1">
      <c r="A84" s="31" t="s">
        <v>26</v>
      </c>
      <c r="B84" s="68">
        <f>C84/$C$5*100</f>
        <v>31.818181818181817</v>
      </c>
      <c r="C84" s="99">
        <f>SUM(D84:N84)</f>
        <v>3.5</v>
      </c>
      <c r="D84" s="100">
        <f>'3.1'!F33</f>
        <v>0</v>
      </c>
      <c r="E84" s="101">
        <f>'3.2'!F33</f>
        <v>1</v>
      </c>
      <c r="F84" s="101">
        <f>'3.3'!F33</f>
        <v>1</v>
      </c>
      <c r="G84" s="101">
        <f>'3.4'!F33</f>
        <v>0</v>
      </c>
      <c r="H84" s="101">
        <f>'3.5'!F33</f>
        <v>0.5</v>
      </c>
      <c r="I84" s="101">
        <f>'3.6'!F33</f>
        <v>1</v>
      </c>
      <c r="J84" s="101">
        <f>'3.7'!F33</f>
        <v>0</v>
      </c>
      <c r="K84" s="101">
        <f>'3.8'!F33</f>
        <v>0</v>
      </c>
      <c r="L84" s="101">
        <f>'3.9'!F33</f>
        <v>0</v>
      </c>
      <c r="M84" s="101">
        <f>'3.10'!F33</f>
        <v>0</v>
      </c>
      <c r="N84" s="101">
        <f>'3.11'!F33</f>
        <v>0</v>
      </c>
    </row>
    <row r="85" spans="1:14" ht="16" customHeight="1">
      <c r="A85" s="31" t="s">
        <v>72</v>
      </c>
      <c r="B85" s="68">
        <f>C85/$C$5*100</f>
        <v>29.545454545454547</v>
      </c>
      <c r="C85" s="99">
        <f>SUM(D85:N85)</f>
        <v>3.25</v>
      </c>
      <c r="D85" s="100">
        <f>'3.1'!F86</f>
        <v>1</v>
      </c>
      <c r="E85" s="101">
        <f>'3.2'!F86</f>
        <v>0.25</v>
      </c>
      <c r="F85" s="101">
        <f>'3.3'!F86</f>
        <v>0</v>
      </c>
      <c r="G85" s="101">
        <f>'3.4'!F86</f>
        <v>1</v>
      </c>
      <c r="H85" s="101">
        <f>'3.5'!F86</f>
        <v>0</v>
      </c>
      <c r="I85" s="101">
        <f>'3.6'!F86</f>
        <v>1</v>
      </c>
      <c r="J85" s="101">
        <f>'3.7'!F86</f>
        <v>0</v>
      </c>
      <c r="K85" s="101">
        <f>'3.8'!F86</f>
        <v>0</v>
      </c>
      <c r="L85" s="101">
        <f>'3.9'!F86</f>
        <v>0</v>
      </c>
      <c r="M85" s="101">
        <f>'3.10'!F86</f>
        <v>0</v>
      </c>
      <c r="N85" s="101">
        <f>'3.11'!F86</f>
        <v>0</v>
      </c>
    </row>
    <row r="86" spans="1:14" ht="16" customHeight="1">
      <c r="A86" s="31" t="s">
        <v>188</v>
      </c>
      <c r="B86" s="68">
        <f>C86/$C$5*100</f>
        <v>27.27272727272727</v>
      </c>
      <c r="C86" s="99">
        <f>SUM(D86:N86)</f>
        <v>3</v>
      </c>
      <c r="D86" s="100">
        <f>'3.1'!F51</f>
        <v>0</v>
      </c>
      <c r="E86" s="101">
        <f>'3.2'!F51</f>
        <v>1</v>
      </c>
      <c r="F86" s="101">
        <f>'3.3'!F51</f>
        <v>1</v>
      </c>
      <c r="G86" s="101">
        <f>'3.4'!F51</f>
        <v>0</v>
      </c>
      <c r="H86" s="101">
        <f>'3.5'!F51</f>
        <v>0</v>
      </c>
      <c r="I86" s="101">
        <f>'3.6'!F51</f>
        <v>1</v>
      </c>
      <c r="J86" s="101">
        <f>'3.7'!F51</f>
        <v>0</v>
      </c>
      <c r="K86" s="101">
        <f>'3.8'!F51</f>
        <v>0</v>
      </c>
      <c r="L86" s="101">
        <f>'3.9'!F51</f>
        <v>0</v>
      </c>
      <c r="M86" s="101">
        <f>'3.10'!F51</f>
        <v>0</v>
      </c>
      <c r="N86" s="101">
        <f>'3.11'!F51</f>
        <v>0</v>
      </c>
    </row>
    <row r="87" spans="1:14" ht="16" customHeight="1">
      <c r="A87" s="31" t="s">
        <v>41</v>
      </c>
      <c r="B87" s="71">
        <f>C87/$C$5*100</f>
        <v>27.27272727272727</v>
      </c>
      <c r="C87" s="102">
        <f>SUM(D87:N87)</f>
        <v>3</v>
      </c>
      <c r="D87" s="100">
        <f>'3.1'!F52</f>
        <v>1</v>
      </c>
      <c r="E87" s="101">
        <f>'3.2'!F52</f>
        <v>0</v>
      </c>
      <c r="F87" s="101">
        <f>'3.3'!F52</f>
        <v>0</v>
      </c>
      <c r="G87" s="101">
        <f>'3.4'!F52</f>
        <v>0</v>
      </c>
      <c r="H87" s="101">
        <f>'3.5'!F52</f>
        <v>0</v>
      </c>
      <c r="I87" s="101">
        <f>'3.6'!F52</f>
        <v>0</v>
      </c>
      <c r="J87" s="101">
        <f>'3.7'!F52</f>
        <v>0</v>
      </c>
      <c r="K87" s="101">
        <f>'3.8'!F52</f>
        <v>1</v>
      </c>
      <c r="L87" s="101">
        <f>'3.9'!F52</f>
        <v>0</v>
      </c>
      <c r="M87" s="101">
        <f>'3.10'!F52</f>
        <v>0</v>
      </c>
      <c r="N87" s="101">
        <f>'3.11'!F52</f>
        <v>1</v>
      </c>
    </row>
    <row r="88" spans="1:14" ht="16" customHeight="1">
      <c r="A88" s="112" t="s">
        <v>874</v>
      </c>
      <c r="B88" s="71"/>
      <c r="C88" s="102"/>
      <c r="D88" s="100"/>
      <c r="E88" s="101"/>
      <c r="F88" s="101"/>
      <c r="G88" s="101"/>
      <c r="H88" s="101"/>
      <c r="I88" s="101"/>
      <c r="J88" s="101"/>
      <c r="K88" s="101"/>
      <c r="L88" s="101"/>
      <c r="M88" s="101"/>
      <c r="N88" s="101"/>
    </row>
    <row r="89" spans="1:14" ht="15.5" customHeight="1">
      <c r="A89" s="60" t="s">
        <v>38</v>
      </c>
      <c r="B89" s="75">
        <f t="shared" ref="B89:B95" si="8">C89/$C$5*100</f>
        <v>18.181818181818183</v>
      </c>
      <c r="C89" s="106">
        <f t="shared" ref="C89:C95" si="9">SUM(D89:N89)</f>
        <v>2</v>
      </c>
      <c r="D89" s="107">
        <f>'3.1'!F48</f>
        <v>0</v>
      </c>
      <c r="E89" s="108">
        <f>'3.2'!F48</f>
        <v>1</v>
      </c>
      <c r="F89" s="108">
        <f>'3.3'!F48</f>
        <v>1</v>
      </c>
      <c r="G89" s="108">
        <f>'3.4'!F48</f>
        <v>0</v>
      </c>
      <c r="H89" s="108">
        <f>'3.5'!F48</f>
        <v>0</v>
      </c>
      <c r="I89" s="108">
        <f>'3.6'!F48</f>
        <v>0</v>
      </c>
      <c r="J89" s="108">
        <f>'3.7'!F48</f>
        <v>0</v>
      </c>
      <c r="K89" s="108">
        <f>'3.8'!F48</f>
        <v>0</v>
      </c>
      <c r="L89" s="108">
        <f>'3.9'!F48</f>
        <v>0</v>
      </c>
      <c r="M89" s="108">
        <f>'3.10'!F48</f>
        <v>0</v>
      </c>
      <c r="N89" s="108">
        <f>'3.11'!F48</f>
        <v>0</v>
      </c>
    </row>
    <row r="90" spans="1:14" ht="16" customHeight="1">
      <c r="A90" s="31" t="s">
        <v>81</v>
      </c>
      <c r="B90" s="71">
        <f t="shared" si="8"/>
        <v>18.181818181818183</v>
      </c>
      <c r="C90" s="102">
        <f t="shared" si="9"/>
        <v>2</v>
      </c>
      <c r="D90" s="100">
        <f>'3.1'!F97</f>
        <v>1</v>
      </c>
      <c r="E90" s="101">
        <f>'3.2'!F97</f>
        <v>0</v>
      </c>
      <c r="F90" s="101">
        <f>'3.3'!F97</f>
        <v>0</v>
      </c>
      <c r="G90" s="101">
        <f>'3.4'!F97</f>
        <v>0</v>
      </c>
      <c r="H90" s="101">
        <f>'3.5'!F97</f>
        <v>0</v>
      </c>
      <c r="I90" s="101">
        <f>'3.6'!F97</f>
        <v>1</v>
      </c>
      <c r="J90" s="101">
        <f>'3.7'!F97</f>
        <v>0</v>
      </c>
      <c r="K90" s="101">
        <f>'3.8'!F97</f>
        <v>0</v>
      </c>
      <c r="L90" s="101">
        <f>'3.9'!F97</f>
        <v>0</v>
      </c>
      <c r="M90" s="101">
        <f>'3.10'!F97</f>
        <v>0</v>
      </c>
      <c r="N90" s="101">
        <f>'3.11'!F97</f>
        <v>0</v>
      </c>
    </row>
    <row r="91" spans="1:14" ht="16" customHeight="1">
      <c r="A91" s="31" t="s">
        <v>27</v>
      </c>
      <c r="B91" s="71">
        <f t="shared" si="8"/>
        <v>9.0909090909090917</v>
      </c>
      <c r="C91" s="102">
        <f t="shared" si="9"/>
        <v>1</v>
      </c>
      <c r="D91" s="100">
        <f>'3.1'!F34</f>
        <v>0</v>
      </c>
      <c r="E91" s="101">
        <f>'3.2'!F34</f>
        <v>0.5</v>
      </c>
      <c r="F91" s="101">
        <f>'3.3'!F34</f>
        <v>0.5</v>
      </c>
      <c r="G91" s="101">
        <f>'3.4'!F34</f>
        <v>0</v>
      </c>
      <c r="H91" s="101">
        <f>'3.5'!F34</f>
        <v>0</v>
      </c>
      <c r="I91" s="101">
        <f>'3.6'!F34</f>
        <v>0</v>
      </c>
      <c r="J91" s="101">
        <f>'3.7'!F34</f>
        <v>0</v>
      </c>
      <c r="K91" s="101">
        <f>'3.8'!F34</f>
        <v>0</v>
      </c>
      <c r="L91" s="101">
        <f>'3.9'!F34</f>
        <v>0</v>
      </c>
      <c r="M91" s="101">
        <f>'3.10'!F34</f>
        <v>0</v>
      </c>
      <c r="N91" s="101">
        <f>'3.11'!F34</f>
        <v>0</v>
      </c>
    </row>
    <row r="92" spans="1:14" ht="16" customHeight="1">
      <c r="A92" s="60" t="s">
        <v>37</v>
      </c>
      <c r="B92" s="76">
        <f t="shared" si="8"/>
        <v>9.0909090909090917</v>
      </c>
      <c r="C92" s="110">
        <f t="shared" si="9"/>
        <v>1</v>
      </c>
      <c r="D92" s="107">
        <f>'3.1'!F47</f>
        <v>0</v>
      </c>
      <c r="E92" s="108">
        <f>'3.2'!F47</f>
        <v>0</v>
      </c>
      <c r="F92" s="108">
        <f>'3.3'!F47</f>
        <v>0</v>
      </c>
      <c r="G92" s="108">
        <f>'3.4'!F47</f>
        <v>0</v>
      </c>
      <c r="H92" s="108">
        <f>'3.5'!F47</f>
        <v>0</v>
      </c>
      <c r="I92" s="108">
        <f>'3.6'!F47</f>
        <v>1</v>
      </c>
      <c r="J92" s="108">
        <f>'3.7'!F47</f>
        <v>0</v>
      </c>
      <c r="K92" s="108">
        <f>'3.8'!F47</f>
        <v>0</v>
      </c>
      <c r="L92" s="108">
        <f>'3.9'!F47</f>
        <v>0</v>
      </c>
      <c r="M92" s="108">
        <f>'3.10'!F47</f>
        <v>0</v>
      </c>
      <c r="N92" s="108">
        <f>'3.11'!F47</f>
        <v>0</v>
      </c>
    </row>
    <row r="93" spans="1:14" ht="16" customHeight="1">
      <c r="A93" s="60" t="s">
        <v>40</v>
      </c>
      <c r="B93" s="76">
        <f t="shared" si="8"/>
        <v>0</v>
      </c>
      <c r="C93" s="110">
        <f t="shared" si="9"/>
        <v>0</v>
      </c>
      <c r="D93" s="107">
        <f>'3.1'!F50</f>
        <v>0</v>
      </c>
      <c r="E93" s="108">
        <f>'3.2'!F50</f>
        <v>0</v>
      </c>
      <c r="F93" s="108">
        <f>'3.3'!F50</f>
        <v>0</v>
      </c>
      <c r="G93" s="108">
        <f>'3.4'!F50</f>
        <v>0</v>
      </c>
      <c r="H93" s="108">
        <f>'3.5'!F50</f>
        <v>0</v>
      </c>
      <c r="I93" s="108">
        <f>'3.6'!F50</f>
        <v>0</v>
      </c>
      <c r="J93" s="108">
        <f>'3.7'!F50</f>
        <v>0</v>
      </c>
      <c r="K93" s="108">
        <f>'3.8'!F50</f>
        <v>0</v>
      </c>
      <c r="L93" s="108">
        <f>'3.9'!F50</f>
        <v>0</v>
      </c>
      <c r="M93" s="108">
        <f>'3.10'!F50</f>
        <v>0</v>
      </c>
      <c r="N93" s="108">
        <f>'3.11'!F50</f>
        <v>0</v>
      </c>
    </row>
    <row r="94" spans="1:14" ht="16" customHeight="1">
      <c r="A94" s="31" t="s">
        <v>64</v>
      </c>
      <c r="B94" s="68">
        <f t="shared" si="8"/>
        <v>0</v>
      </c>
      <c r="C94" s="99">
        <f t="shared" si="9"/>
        <v>0</v>
      </c>
      <c r="D94" s="100">
        <f>'3.1'!F78</f>
        <v>0</v>
      </c>
      <c r="E94" s="101">
        <f>'3.2'!F78</f>
        <v>0</v>
      </c>
      <c r="F94" s="101">
        <f>'3.3'!F78</f>
        <v>0</v>
      </c>
      <c r="G94" s="101">
        <f>'3.4'!F78</f>
        <v>0</v>
      </c>
      <c r="H94" s="101">
        <f>'3.5'!F78</f>
        <v>0</v>
      </c>
      <c r="I94" s="101">
        <f>'3.6'!F78</f>
        <v>0</v>
      </c>
      <c r="J94" s="101">
        <f>'3.7'!F78</f>
        <v>0</v>
      </c>
      <c r="K94" s="101">
        <f>'3.8'!F78</f>
        <v>0</v>
      </c>
      <c r="L94" s="101">
        <f>'3.9'!F78</f>
        <v>0</v>
      </c>
      <c r="M94" s="101">
        <f>'3.10'!F78</f>
        <v>0</v>
      </c>
      <c r="N94" s="101">
        <f>'3.11'!F78</f>
        <v>0</v>
      </c>
    </row>
    <row r="95" spans="1:14" ht="16" customHeight="1">
      <c r="A95" s="31" t="s">
        <v>82</v>
      </c>
      <c r="B95" s="68">
        <f t="shared" si="8"/>
        <v>0</v>
      </c>
      <c r="C95" s="99">
        <f t="shared" si="9"/>
        <v>0</v>
      </c>
      <c r="D95" s="111">
        <f>'3.1'!F98</f>
        <v>0</v>
      </c>
      <c r="E95" s="101">
        <f>'3.2'!F98</f>
        <v>0</v>
      </c>
      <c r="F95" s="101">
        <f>'3.3'!F98</f>
        <v>0</v>
      </c>
      <c r="G95" s="101">
        <f>'3.4'!F98</f>
        <v>0</v>
      </c>
      <c r="H95" s="101">
        <f>'3.5'!F98</f>
        <v>0</v>
      </c>
      <c r="I95" s="101">
        <f>'3.6'!F98</f>
        <v>0</v>
      </c>
      <c r="J95" s="101">
        <f>'3.7'!F98</f>
        <v>0</v>
      </c>
      <c r="K95" s="101">
        <f>'3.8'!F98</f>
        <v>0</v>
      </c>
      <c r="L95" s="101">
        <f>'3.9'!F98</f>
        <v>0</v>
      </c>
      <c r="M95" s="101">
        <f>'3.10'!F98</f>
        <v>0</v>
      </c>
      <c r="N95" s="101">
        <f>'3.11'!F98</f>
        <v>0</v>
      </c>
    </row>
    <row r="96" spans="1:14">
      <c r="C96" s="26"/>
    </row>
    <row r="97" spans="1:3">
      <c r="A97" s="7"/>
      <c r="C97" s="26"/>
    </row>
    <row r="98" spans="1:3">
      <c r="A98" s="7"/>
    </row>
  </sheetData>
  <sortState xmlns:xlrd2="http://schemas.microsoft.com/office/spreadsheetml/2017/richdata2" ref="A7:N95">
    <sortCondition descending="1" ref="B7:B95"/>
  </sortState>
  <printOptions horizontalCentered="1"/>
  <pageMargins left="0.39370078740157499" right="0.39370078740157499" top="0.78740157480314998" bottom="0.59055118110236204" header="0.31496062992126" footer="0.31496062992126"/>
  <pageSetup paperSize="9" scale="80" fitToWidth="2" fitToHeight="6" orientation="landscape" r:id="rId1"/>
  <headerFooter scaleWithDoc="0">
    <oddFooter>&amp;C&amp;"Times New Roman,обычный"&amp;8&amp;A&amp;R&amp;9&amp;P</oddFooter>
  </headerFooter>
  <rowBreaks count="1" manualBreakCount="1">
    <brk id="50" max="1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117"/>
  <sheetViews>
    <sheetView zoomScaleNormal="100" zoomScaleSheetLayoutView="75" workbookViewId="0">
      <pane ySplit="5" topLeftCell="A6" activePane="bottomLeft" state="frozen"/>
      <selection pane="bottomLeft" sqref="A1:L1"/>
    </sheetView>
  </sheetViews>
  <sheetFormatPr baseColWidth="10" defaultColWidth="8.83203125" defaultRowHeight="12"/>
  <cols>
    <col min="1" max="1" width="24.83203125" style="2" customWidth="1"/>
    <col min="2" max="2" width="38.6640625" style="3" customWidth="1"/>
    <col min="3" max="3" width="5.83203125" style="3" customWidth="1"/>
    <col min="4" max="5" width="4.83203125" style="3" customWidth="1"/>
    <col min="6" max="6" width="5.83203125" style="17" customWidth="1"/>
    <col min="7" max="9" width="10.83203125" style="12" customWidth="1"/>
    <col min="10" max="10" width="17.83203125" style="94" customWidth="1"/>
    <col min="11" max="12" width="17.83203125" style="12" customWidth="1"/>
    <col min="13" max="13" width="8.83203125" style="7"/>
    <col min="14" max="16384" width="8.83203125" style="2"/>
  </cols>
  <sheetData>
    <row r="1" spans="1:13" ht="30" customHeight="1">
      <c r="A1" s="147" t="s">
        <v>176</v>
      </c>
      <c r="B1" s="148"/>
      <c r="C1" s="148"/>
      <c r="D1" s="148"/>
      <c r="E1" s="148"/>
      <c r="F1" s="148"/>
      <c r="G1" s="148"/>
      <c r="H1" s="148"/>
      <c r="I1" s="148"/>
      <c r="J1" s="148"/>
      <c r="K1" s="148"/>
      <c r="L1" s="150"/>
    </row>
    <row r="2" spans="1:13" ht="16" customHeight="1">
      <c r="A2" s="114" t="s">
        <v>875</v>
      </c>
      <c r="B2" s="18"/>
      <c r="C2" s="18"/>
      <c r="D2" s="18"/>
      <c r="E2" s="18"/>
      <c r="F2" s="18"/>
      <c r="G2" s="18"/>
      <c r="H2" s="18"/>
      <c r="I2" s="18"/>
      <c r="K2" s="18"/>
      <c r="L2" s="18"/>
      <c r="M2" s="49"/>
    </row>
    <row r="3" spans="1:13" ht="65" customHeight="1">
      <c r="A3" s="141" t="s">
        <v>478</v>
      </c>
      <c r="B3" s="28" t="s">
        <v>177</v>
      </c>
      <c r="C3" s="145" t="s">
        <v>121</v>
      </c>
      <c r="D3" s="145"/>
      <c r="E3" s="145"/>
      <c r="F3" s="145"/>
      <c r="G3" s="141" t="s">
        <v>202</v>
      </c>
      <c r="H3" s="141"/>
      <c r="I3" s="141"/>
      <c r="J3" s="141" t="s">
        <v>96</v>
      </c>
      <c r="K3" s="142" t="s">
        <v>221</v>
      </c>
      <c r="L3" s="142"/>
    </row>
    <row r="4" spans="1:13" ht="35" customHeight="1">
      <c r="A4" s="141"/>
      <c r="B4" s="29" t="s">
        <v>101</v>
      </c>
      <c r="C4" s="141" t="s">
        <v>87</v>
      </c>
      <c r="D4" s="141" t="s">
        <v>94</v>
      </c>
      <c r="E4" s="141" t="s">
        <v>127</v>
      </c>
      <c r="F4" s="145" t="s">
        <v>91</v>
      </c>
      <c r="G4" s="142" t="s">
        <v>424</v>
      </c>
      <c r="H4" s="141" t="s">
        <v>321</v>
      </c>
      <c r="I4" s="141" t="s">
        <v>425</v>
      </c>
      <c r="J4" s="141"/>
      <c r="K4" s="142" t="s">
        <v>345</v>
      </c>
      <c r="L4" s="142" t="s">
        <v>344</v>
      </c>
    </row>
    <row r="5" spans="1:13" ht="65" customHeight="1">
      <c r="A5" s="141"/>
      <c r="B5" s="29" t="s">
        <v>111</v>
      </c>
      <c r="C5" s="141"/>
      <c r="D5" s="141"/>
      <c r="E5" s="141"/>
      <c r="F5" s="145"/>
      <c r="G5" s="142"/>
      <c r="H5" s="142"/>
      <c r="I5" s="142"/>
      <c r="J5" s="142"/>
      <c r="K5" s="142"/>
      <c r="L5" s="142"/>
    </row>
    <row r="6" spans="1:13" ht="15" customHeight="1">
      <c r="A6" s="30" t="s">
        <v>0</v>
      </c>
      <c r="B6" s="30"/>
      <c r="C6" s="30"/>
      <c r="D6" s="30"/>
      <c r="E6" s="30"/>
      <c r="F6" s="30"/>
      <c r="G6" s="80"/>
      <c r="H6" s="80"/>
      <c r="I6" s="80"/>
      <c r="J6" s="80"/>
      <c r="K6" s="80"/>
      <c r="L6" s="80"/>
    </row>
    <row r="7" spans="1:13" ht="15" customHeight="1">
      <c r="A7" s="31" t="s">
        <v>1</v>
      </c>
      <c r="B7" s="66" t="s">
        <v>101</v>
      </c>
      <c r="C7" s="62">
        <f>IF(B7=$B$4,1,0)</f>
        <v>1</v>
      </c>
      <c r="D7" s="62"/>
      <c r="E7" s="62"/>
      <c r="F7" s="85">
        <f>C7*(1-D7)*(1-E7)</f>
        <v>1</v>
      </c>
      <c r="G7" s="69" t="s">
        <v>195</v>
      </c>
      <c r="H7" s="69" t="s">
        <v>195</v>
      </c>
      <c r="I7" s="69" t="s">
        <v>195</v>
      </c>
      <c r="J7" s="66" t="s">
        <v>132</v>
      </c>
      <c r="K7" s="83" t="s">
        <v>362</v>
      </c>
      <c r="L7" s="83" t="s">
        <v>549</v>
      </c>
      <c r="M7" s="121" t="s">
        <v>132</v>
      </c>
    </row>
    <row r="8" spans="1:13" ht="15" customHeight="1">
      <c r="A8" s="31" t="s">
        <v>2</v>
      </c>
      <c r="B8" s="66" t="s">
        <v>101</v>
      </c>
      <c r="C8" s="62">
        <f t="shared" ref="C8:C71" si="0">IF(B8=$B$4,1,0)</f>
        <v>1</v>
      </c>
      <c r="D8" s="62"/>
      <c r="E8" s="62"/>
      <c r="F8" s="85">
        <f t="shared" ref="F8:F71" si="1">C8*(1-D8)*(1-E8)</f>
        <v>1</v>
      </c>
      <c r="G8" s="69" t="s">
        <v>195</v>
      </c>
      <c r="H8" s="69" t="s">
        <v>195</v>
      </c>
      <c r="I8" s="69" t="s">
        <v>195</v>
      </c>
      <c r="J8" s="66" t="s">
        <v>132</v>
      </c>
      <c r="K8" s="83" t="s">
        <v>302</v>
      </c>
      <c r="L8" s="83" t="s">
        <v>324</v>
      </c>
      <c r="M8" s="121" t="s">
        <v>132</v>
      </c>
    </row>
    <row r="9" spans="1:13" ht="15" customHeight="1">
      <c r="A9" s="31" t="s">
        <v>3</v>
      </c>
      <c r="B9" s="66" t="s">
        <v>101</v>
      </c>
      <c r="C9" s="62">
        <f t="shared" si="0"/>
        <v>1</v>
      </c>
      <c r="D9" s="62"/>
      <c r="E9" s="62">
        <v>0.5</v>
      </c>
      <c r="F9" s="85">
        <f t="shared" si="1"/>
        <v>0.5</v>
      </c>
      <c r="G9" s="69" t="s">
        <v>195</v>
      </c>
      <c r="H9" s="69" t="s">
        <v>195</v>
      </c>
      <c r="I9" s="69" t="s">
        <v>195</v>
      </c>
      <c r="J9" s="66" t="s">
        <v>832</v>
      </c>
      <c r="K9" s="83" t="s">
        <v>828</v>
      </c>
      <c r="L9" s="83" t="s">
        <v>324</v>
      </c>
      <c r="M9" s="121" t="s">
        <v>132</v>
      </c>
    </row>
    <row r="10" spans="1:13" ht="15" customHeight="1">
      <c r="A10" s="31" t="s">
        <v>4</v>
      </c>
      <c r="B10" s="66" t="s">
        <v>101</v>
      </c>
      <c r="C10" s="62">
        <f t="shared" si="0"/>
        <v>1</v>
      </c>
      <c r="D10" s="62"/>
      <c r="E10" s="62"/>
      <c r="F10" s="85">
        <f t="shared" si="1"/>
        <v>1</v>
      </c>
      <c r="G10" s="69" t="s">
        <v>195</v>
      </c>
      <c r="H10" s="69" t="s">
        <v>195</v>
      </c>
      <c r="I10" s="69" t="s">
        <v>195</v>
      </c>
      <c r="J10" s="66" t="s">
        <v>132</v>
      </c>
      <c r="K10" s="83" t="s">
        <v>304</v>
      </c>
      <c r="L10" s="83" t="s">
        <v>324</v>
      </c>
      <c r="M10" s="121" t="s">
        <v>132</v>
      </c>
    </row>
    <row r="11" spans="1:13" ht="15" customHeight="1">
      <c r="A11" s="31" t="s">
        <v>5</v>
      </c>
      <c r="B11" s="66" t="s">
        <v>101</v>
      </c>
      <c r="C11" s="62">
        <f t="shared" si="0"/>
        <v>1</v>
      </c>
      <c r="D11" s="62"/>
      <c r="E11" s="62"/>
      <c r="F11" s="85">
        <f t="shared" si="1"/>
        <v>1</v>
      </c>
      <c r="G11" s="69" t="s">
        <v>195</v>
      </c>
      <c r="H11" s="69" t="s">
        <v>195</v>
      </c>
      <c r="I11" s="69" t="s">
        <v>195</v>
      </c>
      <c r="J11" s="69" t="s">
        <v>132</v>
      </c>
      <c r="K11" s="83" t="s">
        <v>556</v>
      </c>
      <c r="L11" s="83" t="s">
        <v>324</v>
      </c>
      <c r="M11" s="121" t="s">
        <v>132</v>
      </c>
    </row>
    <row r="12" spans="1:13" ht="15" customHeight="1">
      <c r="A12" s="31" t="s">
        <v>6</v>
      </c>
      <c r="B12" s="66" t="s">
        <v>101</v>
      </c>
      <c r="C12" s="62">
        <f t="shared" si="0"/>
        <v>1</v>
      </c>
      <c r="D12" s="62"/>
      <c r="E12" s="62"/>
      <c r="F12" s="85">
        <f t="shared" si="1"/>
        <v>1</v>
      </c>
      <c r="G12" s="69" t="s">
        <v>195</v>
      </c>
      <c r="H12" s="69" t="s">
        <v>195</v>
      </c>
      <c r="I12" s="69" t="s">
        <v>195</v>
      </c>
      <c r="J12" s="69" t="s">
        <v>132</v>
      </c>
      <c r="K12" s="83" t="s">
        <v>305</v>
      </c>
      <c r="L12" s="83" t="s">
        <v>324</v>
      </c>
      <c r="M12" s="121" t="s">
        <v>132</v>
      </c>
    </row>
    <row r="13" spans="1:13" ht="15" customHeight="1">
      <c r="A13" s="31" t="s">
        <v>7</v>
      </c>
      <c r="B13" s="66" t="s">
        <v>101</v>
      </c>
      <c r="C13" s="62">
        <f t="shared" si="0"/>
        <v>1</v>
      </c>
      <c r="D13" s="62"/>
      <c r="E13" s="62">
        <v>0.5</v>
      </c>
      <c r="F13" s="85">
        <f t="shared" si="1"/>
        <v>0.5</v>
      </c>
      <c r="G13" s="69" t="s">
        <v>195</v>
      </c>
      <c r="H13" s="69" t="s">
        <v>195</v>
      </c>
      <c r="I13" s="69" t="s">
        <v>195</v>
      </c>
      <c r="J13" s="66" t="s">
        <v>669</v>
      </c>
      <c r="K13" s="83" t="s">
        <v>271</v>
      </c>
      <c r="L13" s="83" t="s">
        <v>324</v>
      </c>
      <c r="M13" s="121" t="s">
        <v>132</v>
      </c>
    </row>
    <row r="14" spans="1:13" ht="15" customHeight="1">
      <c r="A14" s="31" t="s">
        <v>8</v>
      </c>
      <c r="B14" s="66" t="s">
        <v>101</v>
      </c>
      <c r="C14" s="62">
        <f t="shared" si="0"/>
        <v>1</v>
      </c>
      <c r="D14" s="62"/>
      <c r="E14" s="62"/>
      <c r="F14" s="85">
        <f t="shared" si="1"/>
        <v>1</v>
      </c>
      <c r="G14" s="69" t="s">
        <v>195</v>
      </c>
      <c r="H14" s="69" t="s">
        <v>195</v>
      </c>
      <c r="I14" s="69" t="s">
        <v>195</v>
      </c>
      <c r="J14" s="69" t="s">
        <v>132</v>
      </c>
      <c r="K14" s="83" t="s">
        <v>306</v>
      </c>
      <c r="L14" s="83" t="s">
        <v>324</v>
      </c>
      <c r="M14" s="121" t="s">
        <v>132</v>
      </c>
    </row>
    <row r="15" spans="1:13" ht="15" customHeight="1">
      <c r="A15" s="31" t="s">
        <v>9</v>
      </c>
      <c r="B15" s="66" t="s">
        <v>101</v>
      </c>
      <c r="C15" s="62">
        <f t="shared" si="0"/>
        <v>1</v>
      </c>
      <c r="D15" s="62"/>
      <c r="E15" s="62"/>
      <c r="F15" s="85">
        <f t="shared" si="1"/>
        <v>1</v>
      </c>
      <c r="G15" s="69" t="s">
        <v>195</v>
      </c>
      <c r="H15" s="69" t="s">
        <v>195</v>
      </c>
      <c r="I15" s="69" t="s">
        <v>195</v>
      </c>
      <c r="J15" s="66" t="s">
        <v>132</v>
      </c>
      <c r="K15" s="83" t="s">
        <v>561</v>
      </c>
      <c r="L15" s="83" t="s">
        <v>324</v>
      </c>
      <c r="M15" s="121" t="s">
        <v>132</v>
      </c>
    </row>
    <row r="16" spans="1:13" ht="15" customHeight="1">
      <c r="A16" s="31" t="s">
        <v>10</v>
      </c>
      <c r="B16" s="66" t="s">
        <v>101</v>
      </c>
      <c r="C16" s="62">
        <f t="shared" si="0"/>
        <v>1</v>
      </c>
      <c r="D16" s="62"/>
      <c r="E16" s="62"/>
      <c r="F16" s="85">
        <f t="shared" si="1"/>
        <v>1</v>
      </c>
      <c r="G16" s="69" t="s">
        <v>195</v>
      </c>
      <c r="H16" s="69" t="s">
        <v>195</v>
      </c>
      <c r="I16" s="69" t="s">
        <v>195</v>
      </c>
      <c r="J16" s="66" t="s">
        <v>132</v>
      </c>
      <c r="K16" s="83" t="s">
        <v>376</v>
      </c>
      <c r="L16" s="83" t="s">
        <v>268</v>
      </c>
      <c r="M16" s="121" t="s">
        <v>132</v>
      </c>
    </row>
    <row r="17" spans="1:13" ht="15" customHeight="1">
      <c r="A17" s="31" t="s">
        <v>11</v>
      </c>
      <c r="B17" s="66" t="s">
        <v>101</v>
      </c>
      <c r="C17" s="62">
        <f t="shared" si="0"/>
        <v>1</v>
      </c>
      <c r="D17" s="62"/>
      <c r="E17" s="62"/>
      <c r="F17" s="85">
        <f t="shared" si="1"/>
        <v>1</v>
      </c>
      <c r="G17" s="69" t="s">
        <v>195</v>
      </c>
      <c r="H17" s="69" t="s">
        <v>195</v>
      </c>
      <c r="I17" s="69" t="s">
        <v>195</v>
      </c>
      <c r="J17" s="66" t="s">
        <v>132</v>
      </c>
      <c r="K17" s="83" t="s">
        <v>293</v>
      </c>
      <c r="L17" s="83" t="s">
        <v>377</v>
      </c>
      <c r="M17" s="121" t="s">
        <v>132</v>
      </c>
    </row>
    <row r="18" spans="1:13" ht="15" customHeight="1">
      <c r="A18" s="31" t="s">
        <v>12</v>
      </c>
      <c r="B18" s="66" t="s">
        <v>111</v>
      </c>
      <c r="C18" s="62">
        <f t="shared" si="0"/>
        <v>0</v>
      </c>
      <c r="D18" s="62"/>
      <c r="E18" s="62"/>
      <c r="F18" s="85">
        <f t="shared" si="1"/>
        <v>0</v>
      </c>
      <c r="G18" s="69" t="s">
        <v>204</v>
      </c>
      <c r="H18" s="69" t="s">
        <v>204</v>
      </c>
      <c r="I18" s="69" t="s">
        <v>204</v>
      </c>
      <c r="J18" s="66" t="s">
        <v>840</v>
      </c>
      <c r="K18" s="83" t="s">
        <v>568</v>
      </c>
      <c r="L18" s="83" t="s">
        <v>368</v>
      </c>
      <c r="M18" s="121" t="s">
        <v>132</v>
      </c>
    </row>
    <row r="19" spans="1:13" ht="15" customHeight="1">
      <c r="A19" s="31" t="s">
        <v>13</v>
      </c>
      <c r="B19" s="66" t="s">
        <v>101</v>
      </c>
      <c r="C19" s="62">
        <f t="shared" si="0"/>
        <v>1</v>
      </c>
      <c r="D19" s="62"/>
      <c r="E19" s="62"/>
      <c r="F19" s="85">
        <f t="shared" si="1"/>
        <v>1</v>
      </c>
      <c r="G19" s="69" t="s">
        <v>195</v>
      </c>
      <c r="H19" s="69" t="s">
        <v>195</v>
      </c>
      <c r="I19" s="69" t="s">
        <v>195</v>
      </c>
      <c r="J19" s="69" t="s">
        <v>756</v>
      </c>
      <c r="K19" s="83" t="s">
        <v>276</v>
      </c>
      <c r="L19" s="83" t="s">
        <v>324</v>
      </c>
      <c r="M19" s="121" t="s">
        <v>132</v>
      </c>
    </row>
    <row r="20" spans="1:13" ht="15" customHeight="1">
      <c r="A20" s="31" t="s">
        <v>14</v>
      </c>
      <c r="B20" s="66" t="s">
        <v>101</v>
      </c>
      <c r="C20" s="62">
        <f t="shared" si="0"/>
        <v>1</v>
      </c>
      <c r="D20" s="62"/>
      <c r="E20" s="62"/>
      <c r="F20" s="85">
        <f t="shared" si="1"/>
        <v>1</v>
      </c>
      <c r="G20" s="69" t="s">
        <v>195</v>
      </c>
      <c r="H20" s="69" t="s">
        <v>195</v>
      </c>
      <c r="I20" s="69" t="s">
        <v>195</v>
      </c>
      <c r="J20" s="66" t="s">
        <v>132</v>
      </c>
      <c r="K20" s="83" t="s">
        <v>283</v>
      </c>
      <c r="L20" s="83" t="s">
        <v>324</v>
      </c>
      <c r="M20" s="121" t="s">
        <v>132</v>
      </c>
    </row>
    <row r="21" spans="1:13" ht="15" customHeight="1">
      <c r="A21" s="31" t="s">
        <v>15</v>
      </c>
      <c r="B21" s="66" t="s">
        <v>101</v>
      </c>
      <c r="C21" s="62">
        <f t="shared" si="0"/>
        <v>1</v>
      </c>
      <c r="D21" s="62"/>
      <c r="E21" s="62"/>
      <c r="F21" s="85">
        <f t="shared" si="1"/>
        <v>1</v>
      </c>
      <c r="G21" s="69" t="s">
        <v>195</v>
      </c>
      <c r="H21" s="69" t="s">
        <v>195</v>
      </c>
      <c r="I21" s="69" t="s">
        <v>195</v>
      </c>
      <c r="J21" s="66" t="s">
        <v>132</v>
      </c>
      <c r="K21" s="83" t="s">
        <v>759</v>
      </c>
      <c r="L21" s="83" t="s">
        <v>270</v>
      </c>
      <c r="M21" s="121" t="s">
        <v>132</v>
      </c>
    </row>
    <row r="22" spans="1:13" ht="15" customHeight="1">
      <c r="A22" s="31" t="s">
        <v>16</v>
      </c>
      <c r="B22" s="66" t="s">
        <v>101</v>
      </c>
      <c r="C22" s="62">
        <f t="shared" si="0"/>
        <v>1</v>
      </c>
      <c r="D22" s="62"/>
      <c r="E22" s="62"/>
      <c r="F22" s="85">
        <f t="shared" si="1"/>
        <v>1</v>
      </c>
      <c r="G22" s="69" t="s">
        <v>195</v>
      </c>
      <c r="H22" s="69" t="s">
        <v>195</v>
      </c>
      <c r="I22" s="69" t="s">
        <v>195</v>
      </c>
      <c r="J22" s="66" t="s">
        <v>132</v>
      </c>
      <c r="K22" s="83" t="s">
        <v>760</v>
      </c>
      <c r="L22" s="83" t="s">
        <v>269</v>
      </c>
      <c r="M22" s="121" t="s">
        <v>132</v>
      </c>
    </row>
    <row r="23" spans="1:13" ht="15" customHeight="1">
      <c r="A23" s="31" t="s">
        <v>17</v>
      </c>
      <c r="B23" s="66" t="s">
        <v>101</v>
      </c>
      <c r="C23" s="62">
        <f t="shared" si="0"/>
        <v>1</v>
      </c>
      <c r="D23" s="62"/>
      <c r="E23" s="62"/>
      <c r="F23" s="85">
        <f t="shared" si="1"/>
        <v>1</v>
      </c>
      <c r="G23" s="69" t="s">
        <v>195</v>
      </c>
      <c r="H23" s="69" t="s">
        <v>195</v>
      </c>
      <c r="I23" s="69" t="s">
        <v>195</v>
      </c>
      <c r="J23" s="66" t="s">
        <v>132</v>
      </c>
      <c r="K23" s="66" t="s">
        <v>441</v>
      </c>
      <c r="L23" s="83" t="s">
        <v>351</v>
      </c>
      <c r="M23" s="121" t="s">
        <v>132</v>
      </c>
    </row>
    <row r="24" spans="1:13" ht="15" customHeight="1">
      <c r="A24" s="31" t="s">
        <v>133</v>
      </c>
      <c r="B24" s="66" t="s">
        <v>101</v>
      </c>
      <c r="C24" s="62">
        <f t="shared" si="0"/>
        <v>1</v>
      </c>
      <c r="D24" s="62"/>
      <c r="E24" s="62"/>
      <c r="F24" s="85">
        <f t="shared" si="1"/>
        <v>1</v>
      </c>
      <c r="G24" s="69" t="s">
        <v>195</v>
      </c>
      <c r="H24" s="69" t="s">
        <v>195</v>
      </c>
      <c r="I24" s="69" t="s">
        <v>195</v>
      </c>
      <c r="J24" s="66" t="s">
        <v>132</v>
      </c>
      <c r="K24" s="83" t="s">
        <v>582</v>
      </c>
      <c r="L24" s="83" t="s">
        <v>352</v>
      </c>
      <c r="M24" s="121" t="s">
        <v>132</v>
      </c>
    </row>
    <row r="25" spans="1:13" ht="15" customHeight="1">
      <c r="A25" s="30" t="s">
        <v>18</v>
      </c>
      <c r="B25" s="80"/>
      <c r="C25" s="64"/>
      <c r="D25" s="32"/>
      <c r="E25" s="32"/>
      <c r="F25" s="98"/>
      <c r="G25" s="33"/>
      <c r="H25" s="33"/>
      <c r="I25" s="33"/>
      <c r="J25" s="80"/>
      <c r="K25" s="80"/>
      <c r="L25" s="80"/>
      <c r="M25" s="121"/>
    </row>
    <row r="26" spans="1:13" ht="15" customHeight="1">
      <c r="A26" s="31" t="s">
        <v>19</v>
      </c>
      <c r="B26" s="66" t="s">
        <v>101</v>
      </c>
      <c r="C26" s="62">
        <f t="shared" si="0"/>
        <v>1</v>
      </c>
      <c r="D26" s="62"/>
      <c r="E26" s="62"/>
      <c r="F26" s="85">
        <f t="shared" ref="F26:F27" si="2">C26*(1-D26)*(1-E26)</f>
        <v>1</v>
      </c>
      <c r="G26" s="69" t="s">
        <v>195</v>
      </c>
      <c r="H26" s="69" t="s">
        <v>195</v>
      </c>
      <c r="I26" s="69" t="s">
        <v>195</v>
      </c>
      <c r="J26" s="95" t="s">
        <v>132</v>
      </c>
      <c r="K26" s="83" t="s">
        <v>307</v>
      </c>
      <c r="L26" s="83" t="s">
        <v>371</v>
      </c>
      <c r="M26" s="121" t="s">
        <v>132</v>
      </c>
    </row>
    <row r="27" spans="1:13" ht="15" customHeight="1">
      <c r="A27" s="31" t="s">
        <v>20</v>
      </c>
      <c r="B27" s="66" t="s">
        <v>101</v>
      </c>
      <c r="C27" s="62">
        <f t="shared" si="0"/>
        <v>1</v>
      </c>
      <c r="D27" s="62"/>
      <c r="E27" s="62"/>
      <c r="F27" s="85">
        <f t="shared" si="2"/>
        <v>1</v>
      </c>
      <c r="G27" s="69" t="s">
        <v>195</v>
      </c>
      <c r="H27" s="69" t="s">
        <v>195</v>
      </c>
      <c r="I27" s="69" t="s">
        <v>195</v>
      </c>
      <c r="J27" s="66" t="s">
        <v>132</v>
      </c>
      <c r="K27" s="83" t="s">
        <v>882</v>
      </c>
      <c r="L27" s="83" t="s">
        <v>324</v>
      </c>
      <c r="M27" s="121" t="s">
        <v>132</v>
      </c>
    </row>
    <row r="28" spans="1:13" ht="15" customHeight="1">
      <c r="A28" s="31" t="s">
        <v>21</v>
      </c>
      <c r="B28" s="66" t="s">
        <v>101</v>
      </c>
      <c r="C28" s="62">
        <f t="shared" si="0"/>
        <v>1</v>
      </c>
      <c r="D28" s="62"/>
      <c r="E28" s="62"/>
      <c r="F28" s="85">
        <f t="shared" si="1"/>
        <v>1</v>
      </c>
      <c r="G28" s="69" t="s">
        <v>195</v>
      </c>
      <c r="H28" s="69" t="s">
        <v>195</v>
      </c>
      <c r="I28" s="69" t="s">
        <v>195</v>
      </c>
      <c r="J28" s="66" t="s">
        <v>132</v>
      </c>
      <c r="K28" s="83" t="s">
        <v>224</v>
      </c>
      <c r="L28" s="83" t="s">
        <v>324</v>
      </c>
      <c r="M28" s="121" t="s">
        <v>132</v>
      </c>
    </row>
    <row r="29" spans="1:13" ht="15" customHeight="1">
      <c r="A29" s="31" t="s">
        <v>22</v>
      </c>
      <c r="B29" s="66" t="s">
        <v>101</v>
      </c>
      <c r="C29" s="62">
        <f t="shared" si="0"/>
        <v>1</v>
      </c>
      <c r="D29" s="62"/>
      <c r="E29" s="62"/>
      <c r="F29" s="85">
        <f t="shared" si="1"/>
        <v>1</v>
      </c>
      <c r="G29" s="69" t="s">
        <v>195</v>
      </c>
      <c r="H29" s="69" t="s">
        <v>195</v>
      </c>
      <c r="I29" s="69" t="s">
        <v>195</v>
      </c>
      <c r="J29" s="66" t="s">
        <v>132</v>
      </c>
      <c r="K29" s="83" t="s">
        <v>228</v>
      </c>
      <c r="L29" s="83" t="s">
        <v>324</v>
      </c>
      <c r="M29" s="121" t="s">
        <v>132</v>
      </c>
    </row>
    <row r="30" spans="1:13" ht="15" customHeight="1">
      <c r="A30" s="31" t="s">
        <v>23</v>
      </c>
      <c r="B30" s="66" t="s">
        <v>101</v>
      </c>
      <c r="C30" s="62">
        <f t="shared" si="0"/>
        <v>1</v>
      </c>
      <c r="D30" s="62"/>
      <c r="E30" s="62"/>
      <c r="F30" s="85">
        <f t="shared" si="1"/>
        <v>1</v>
      </c>
      <c r="G30" s="69" t="s">
        <v>195</v>
      </c>
      <c r="H30" s="69" t="s">
        <v>195</v>
      </c>
      <c r="I30" s="69" t="s">
        <v>195</v>
      </c>
      <c r="J30" s="66" t="s">
        <v>132</v>
      </c>
      <c r="K30" s="83" t="s">
        <v>585</v>
      </c>
      <c r="L30" s="83" t="s">
        <v>324</v>
      </c>
      <c r="M30" s="121" t="s">
        <v>132</v>
      </c>
    </row>
    <row r="31" spans="1:13" ht="15" customHeight="1">
      <c r="A31" s="31" t="s">
        <v>24</v>
      </c>
      <c r="B31" s="66" t="s">
        <v>101</v>
      </c>
      <c r="C31" s="62">
        <f t="shared" si="0"/>
        <v>1</v>
      </c>
      <c r="D31" s="62"/>
      <c r="E31" s="62"/>
      <c r="F31" s="85">
        <f t="shared" si="1"/>
        <v>1</v>
      </c>
      <c r="G31" s="69" t="s">
        <v>195</v>
      </c>
      <c r="H31" s="69" t="s">
        <v>195</v>
      </c>
      <c r="I31" s="69" t="s">
        <v>195</v>
      </c>
      <c r="J31" s="66" t="s">
        <v>132</v>
      </c>
      <c r="K31" s="83" t="s">
        <v>230</v>
      </c>
      <c r="L31" s="83" t="s">
        <v>211</v>
      </c>
      <c r="M31" s="121" t="s">
        <v>132</v>
      </c>
    </row>
    <row r="32" spans="1:13" ht="15" customHeight="1">
      <c r="A32" s="31" t="s">
        <v>25</v>
      </c>
      <c r="B32" s="66" t="s">
        <v>101</v>
      </c>
      <c r="C32" s="62">
        <f t="shared" si="0"/>
        <v>1</v>
      </c>
      <c r="D32" s="62"/>
      <c r="E32" s="62"/>
      <c r="F32" s="85">
        <f t="shared" si="1"/>
        <v>1</v>
      </c>
      <c r="G32" s="69" t="s">
        <v>195</v>
      </c>
      <c r="H32" s="69" t="s">
        <v>195</v>
      </c>
      <c r="I32" s="69" t="s">
        <v>195</v>
      </c>
      <c r="J32" s="95" t="s">
        <v>132</v>
      </c>
      <c r="K32" s="83" t="s">
        <v>226</v>
      </c>
      <c r="L32" s="83" t="s">
        <v>372</v>
      </c>
      <c r="M32" s="121" t="s">
        <v>132</v>
      </c>
    </row>
    <row r="33" spans="1:13" ht="15" customHeight="1">
      <c r="A33" s="31" t="s">
        <v>26</v>
      </c>
      <c r="B33" s="66" t="s">
        <v>111</v>
      </c>
      <c r="C33" s="62">
        <f t="shared" si="0"/>
        <v>0</v>
      </c>
      <c r="D33" s="62"/>
      <c r="E33" s="62"/>
      <c r="F33" s="85">
        <f t="shared" si="1"/>
        <v>0</v>
      </c>
      <c r="G33" s="69" t="s">
        <v>195</v>
      </c>
      <c r="H33" s="69" t="s">
        <v>204</v>
      </c>
      <c r="I33" s="69" t="s">
        <v>195</v>
      </c>
      <c r="J33" s="66" t="s">
        <v>589</v>
      </c>
      <c r="K33" s="83" t="s">
        <v>232</v>
      </c>
      <c r="L33" s="83" t="s">
        <v>373</v>
      </c>
      <c r="M33" s="121" t="s">
        <v>132</v>
      </c>
    </row>
    <row r="34" spans="1:13" ht="15" customHeight="1">
      <c r="A34" s="31" t="s">
        <v>27</v>
      </c>
      <c r="B34" s="66" t="s">
        <v>111</v>
      </c>
      <c r="C34" s="62">
        <f t="shared" si="0"/>
        <v>0</v>
      </c>
      <c r="D34" s="62"/>
      <c r="E34" s="62"/>
      <c r="F34" s="85">
        <f t="shared" si="1"/>
        <v>0</v>
      </c>
      <c r="G34" s="69" t="s">
        <v>195</v>
      </c>
      <c r="H34" s="69" t="s">
        <v>204</v>
      </c>
      <c r="I34" s="69" t="s">
        <v>195</v>
      </c>
      <c r="J34" s="66" t="s">
        <v>598</v>
      </c>
      <c r="K34" s="83" t="s">
        <v>374</v>
      </c>
      <c r="L34" s="83" t="s">
        <v>231</v>
      </c>
      <c r="M34" s="121" t="s">
        <v>132</v>
      </c>
    </row>
    <row r="35" spans="1:13" ht="15" customHeight="1">
      <c r="A35" s="31" t="s">
        <v>134</v>
      </c>
      <c r="B35" s="66" t="s">
        <v>101</v>
      </c>
      <c r="C35" s="62">
        <f t="shared" si="0"/>
        <v>1</v>
      </c>
      <c r="D35" s="62"/>
      <c r="E35" s="62"/>
      <c r="F35" s="85">
        <f t="shared" si="1"/>
        <v>1</v>
      </c>
      <c r="G35" s="69" t="s">
        <v>195</v>
      </c>
      <c r="H35" s="69" t="s">
        <v>195</v>
      </c>
      <c r="I35" s="69" t="s">
        <v>195</v>
      </c>
      <c r="J35" s="69" t="s">
        <v>132</v>
      </c>
      <c r="K35" s="83" t="s">
        <v>233</v>
      </c>
      <c r="L35" s="83" t="s">
        <v>375</v>
      </c>
      <c r="M35" s="121" t="s">
        <v>132</v>
      </c>
    </row>
    <row r="36" spans="1:13" ht="15" customHeight="1">
      <c r="A36" s="31" t="s">
        <v>28</v>
      </c>
      <c r="B36" s="66" t="s">
        <v>101</v>
      </c>
      <c r="C36" s="62">
        <f t="shared" si="0"/>
        <v>1</v>
      </c>
      <c r="D36" s="62"/>
      <c r="E36" s="62"/>
      <c r="F36" s="85">
        <f t="shared" si="1"/>
        <v>1</v>
      </c>
      <c r="G36" s="69" t="s">
        <v>195</v>
      </c>
      <c r="H36" s="69" t="s">
        <v>195</v>
      </c>
      <c r="I36" s="69" t="s">
        <v>195</v>
      </c>
      <c r="J36" s="66" t="s">
        <v>132</v>
      </c>
      <c r="K36" s="83" t="s">
        <v>225</v>
      </c>
      <c r="L36" s="83" t="s">
        <v>324</v>
      </c>
      <c r="M36" s="121" t="s">
        <v>132</v>
      </c>
    </row>
    <row r="37" spans="1:13" ht="15" customHeight="1">
      <c r="A37" s="30" t="s">
        <v>29</v>
      </c>
      <c r="B37" s="80"/>
      <c r="C37" s="64"/>
      <c r="D37" s="32"/>
      <c r="E37" s="32"/>
      <c r="F37" s="98"/>
      <c r="G37" s="33"/>
      <c r="H37" s="33"/>
      <c r="I37" s="33"/>
      <c r="J37" s="80"/>
      <c r="K37" s="80"/>
      <c r="L37" s="80"/>
      <c r="M37" s="121"/>
    </row>
    <row r="38" spans="1:13" ht="15" customHeight="1">
      <c r="A38" s="31" t="s">
        <v>30</v>
      </c>
      <c r="B38" s="66" t="s">
        <v>101</v>
      </c>
      <c r="C38" s="62">
        <f t="shared" si="0"/>
        <v>1</v>
      </c>
      <c r="D38" s="62"/>
      <c r="E38" s="62"/>
      <c r="F38" s="85">
        <f t="shared" si="1"/>
        <v>1</v>
      </c>
      <c r="G38" s="69" t="s">
        <v>195</v>
      </c>
      <c r="H38" s="69" t="s">
        <v>195</v>
      </c>
      <c r="I38" s="69" t="s">
        <v>195</v>
      </c>
      <c r="J38" s="69" t="s">
        <v>132</v>
      </c>
      <c r="K38" s="83" t="s">
        <v>414</v>
      </c>
      <c r="L38" s="83" t="s">
        <v>324</v>
      </c>
      <c r="M38" s="121" t="s">
        <v>132</v>
      </c>
    </row>
    <row r="39" spans="1:13" ht="15" customHeight="1">
      <c r="A39" s="31" t="s">
        <v>31</v>
      </c>
      <c r="B39" s="66" t="s">
        <v>101</v>
      </c>
      <c r="C39" s="62">
        <f t="shared" si="0"/>
        <v>1</v>
      </c>
      <c r="D39" s="62"/>
      <c r="E39" s="62"/>
      <c r="F39" s="85">
        <f t="shared" si="1"/>
        <v>1</v>
      </c>
      <c r="G39" s="69" t="s">
        <v>195</v>
      </c>
      <c r="H39" s="69" t="s">
        <v>195</v>
      </c>
      <c r="I39" s="69" t="s">
        <v>195</v>
      </c>
      <c r="J39" s="69" t="s">
        <v>132</v>
      </c>
      <c r="K39" s="83" t="s">
        <v>213</v>
      </c>
      <c r="L39" s="83" t="s">
        <v>324</v>
      </c>
      <c r="M39" s="121" t="s">
        <v>132</v>
      </c>
    </row>
    <row r="40" spans="1:13" ht="15" customHeight="1">
      <c r="A40" s="31" t="s">
        <v>89</v>
      </c>
      <c r="B40" s="66" t="s">
        <v>101</v>
      </c>
      <c r="C40" s="62">
        <f t="shared" si="0"/>
        <v>1</v>
      </c>
      <c r="D40" s="62"/>
      <c r="E40" s="62"/>
      <c r="F40" s="85">
        <f t="shared" si="1"/>
        <v>1</v>
      </c>
      <c r="G40" s="69" t="s">
        <v>195</v>
      </c>
      <c r="H40" s="69" t="s">
        <v>195</v>
      </c>
      <c r="I40" s="69" t="s">
        <v>195</v>
      </c>
      <c r="J40" s="69" t="s">
        <v>805</v>
      </c>
      <c r="K40" s="83" t="s">
        <v>227</v>
      </c>
      <c r="L40" s="83" t="s">
        <v>689</v>
      </c>
      <c r="M40" s="121" t="s">
        <v>132</v>
      </c>
    </row>
    <row r="41" spans="1:13" ht="15" customHeight="1">
      <c r="A41" s="31" t="s">
        <v>32</v>
      </c>
      <c r="B41" s="66" t="s">
        <v>101</v>
      </c>
      <c r="C41" s="62">
        <f t="shared" si="0"/>
        <v>1</v>
      </c>
      <c r="D41" s="62"/>
      <c r="E41" s="62"/>
      <c r="F41" s="85">
        <f t="shared" si="1"/>
        <v>1</v>
      </c>
      <c r="G41" s="69" t="s">
        <v>195</v>
      </c>
      <c r="H41" s="69" t="s">
        <v>195</v>
      </c>
      <c r="I41" s="69" t="s">
        <v>195</v>
      </c>
      <c r="J41" s="69" t="s">
        <v>132</v>
      </c>
      <c r="K41" s="83" t="s">
        <v>214</v>
      </c>
      <c r="L41" s="83" t="s">
        <v>693</v>
      </c>
      <c r="M41" s="121" t="s">
        <v>132</v>
      </c>
    </row>
    <row r="42" spans="1:13" ht="15" customHeight="1">
      <c r="A42" s="31" t="s">
        <v>33</v>
      </c>
      <c r="B42" s="66" t="s">
        <v>101</v>
      </c>
      <c r="C42" s="62">
        <f t="shared" si="0"/>
        <v>1</v>
      </c>
      <c r="D42" s="62">
        <v>0.5</v>
      </c>
      <c r="E42" s="62">
        <v>0.5</v>
      </c>
      <c r="F42" s="85">
        <f t="shared" si="1"/>
        <v>0.25</v>
      </c>
      <c r="G42" s="69" t="s">
        <v>195</v>
      </c>
      <c r="H42" s="69" t="s">
        <v>195</v>
      </c>
      <c r="I42" s="69" t="s">
        <v>195</v>
      </c>
      <c r="J42" s="66" t="s">
        <v>893</v>
      </c>
      <c r="K42" s="83" t="s">
        <v>319</v>
      </c>
      <c r="L42" s="83" t="s">
        <v>324</v>
      </c>
      <c r="M42" s="121" t="s">
        <v>132</v>
      </c>
    </row>
    <row r="43" spans="1:13" ht="15" customHeight="1">
      <c r="A43" s="31" t="s">
        <v>34</v>
      </c>
      <c r="B43" s="66" t="s">
        <v>101</v>
      </c>
      <c r="C43" s="62">
        <f t="shared" si="0"/>
        <v>1</v>
      </c>
      <c r="D43" s="62"/>
      <c r="E43" s="62"/>
      <c r="F43" s="85">
        <f t="shared" si="1"/>
        <v>1</v>
      </c>
      <c r="G43" s="69" t="s">
        <v>195</v>
      </c>
      <c r="H43" s="69" t="s">
        <v>195</v>
      </c>
      <c r="I43" s="69" t="s">
        <v>195</v>
      </c>
      <c r="J43" s="69" t="s">
        <v>132</v>
      </c>
      <c r="K43" s="83" t="s">
        <v>697</v>
      </c>
      <c r="L43" s="83" t="s">
        <v>701</v>
      </c>
      <c r="M43" s="121" t="s">
        <v>132</v>
      </c>
    </row>
    <row r="44" spans="1:13" ht="15" customHeight="1">
      <c r="A44" s="31" t="s">
        <v>35</v>
      </c>
      <c r="B44" s="66" t="s">
        <v>101</v>
      </c>
      <c r="C44" s="62">
        <f t="shared" si="0"/>
        <v>1</v>
      </c>
      <c r="D44" s="67"/>
      <c r="E44" s="67"/>
      <c r="F44" s="85">
        <f t="shared" si="1"/>
        <v>1</v>
      </c>
      <c r="G44" s="69" t="s">
        <v>195</v>
      </c>
      <c r="H44" s="69" t="s">
        <v>195</v>
      </c>
      <c r="I44" s="69" t="s">
        <v>195</v>
      </c>
      <c r="J44" s="66" t="s">
        <v>132</v>
      </c>
      <c r="K44" s="83" t="s">
        <v>602</v>
      </c>
      <c r="L44" s="83" t="s">
        <v>607</v>
      </c>
      <c r="M44" s="121" t="s">
        <v>132</v>
      </c>
    </row>
    <row r="45" spans="1:13" ht="15" customHeight="1">
      <c r="A45" s="31" t="s">
        <v>97</v>
      </c>
      <c r="B45" s="66" t="s">
        <v>101</v>
      </c>
      <c r="C45" s="62">
        <f t="shared" si="0"/>
        <v>1</v>
      </c>
      <c r="D45" s="62"/>
      <c r="E45" s="62"/>
      <c r="F45" s="85">
        <f t="shared" si="1"/>
        <v>1</v>
      </c>
      <c r="G45" s="69" t="s">
        <v>195</v>
      </c>
      <c r="H45" s="69" t="s">
        <v>195</v>
      </c>
      <c r="I45" s="69" t="s">
        <v>195</v>
      </c>
      <c r="J45" s="69" t="s">
        <v>132</v>
      </c>
      <c r="K45" s="83" t="s">
        <v>541</v>
      </c>
      <c r="L45" s="83" t="s">
        <v>900</v>
      </c>
      <c r="M45" s="121" t="s">
        <v>132</v>
      </c>
    </row>
    <row r="46" spans="1:13" ht="15" customHeight="1">
      <c r="A46" s="30" t="s">
        <v>36</v>
      </c>
      <c r="B46" s="81"/>
      <c r="C46" s="64"/>
      <c r="D46" s="64"/>
      <c r="E46" s="64"/>
      <c r="F46" s="86"/>
      <c r="G46" s="33"/>
      <c r="H46" s="33"/>
      <c r="I46" s="33"/>
      <c r="J46" s="81"/>
      <c r="K46" s="81"/>
      <c r="L46" s="81"/>
      <c r="M46" s="121"/>
    </row>
    <row r="47" spans="1:13" ht="15" customHeight="1">
      <c r="A47" s="31" t="s">
        <v>37</v>
      </c>
      <c r="B47" s="66" t="s">
        <v>111</v>
      </c>
      <c r="C47" s="62">
        <f t="shared" si="0"/>
        <v>0</v>
      </c>
      <c r="D47" s="62"/>
      <c r="E47" s="62"/>
      <c r="F47" s="85">
        <f t="shared" si="1"/>
        <v>0</v>
      </c>
      <c r="G47" s="69" t="s">
        <v>204</v>
      </c>
      <c r="H47" s="69" t="s">
        <v>204</v>
      </c>
      <c r="I47" s="69" t="s">
        <v>204</v>
      </c>
      <c r="J47" s="69" t="s">
        <v>325</v>
      </c>
      <c r="K47" s="83" t="s">
        <v>391</v>
      </c>
      <c r="L47" s="83" t="s">
        <v>808</v>
      </c>
      <c r="M47" s="121" t="s">
        <v>132</v>
      </c>
    </row>
    <row r="48" spans="1:13" ht="15" customHeight="1">
      <c r="A48" s="31" t="s">
        <v>38</v>
      </c>
      <c r="B48" s="66" t="s">
        <v>111</v>
      </c>
      <c r="C48" s="62">
        <f t="shared" si="0"/>
        <v>0</v>
      </c>
      <c r="D48" s="62"/>
      <c r="E48" s="62"/>
      <c r="F48" s="85">
        <f t="shared" si="1"/>
        <v>0</v>
      </c>
      <c r="G48" s="69" t="s">
        <v>204</v>
      </c>
      <c r="H48" s="69" t="s">
        <v>204</v>
      </c>
      <c r="I48" s="69" t="s">
        <v>204</v>
      </c>
      <c r="J48" s="66" t="s">
        <v>325</v>
      </c>
      <c r="K48" s="83" t="s">
        <v>609</v>
      </c>
      <c r="L48" s="83" t="s">
        <v>324</v>
      </c>
      <c r="M48" s="121" t="s">
        <v>132</v>
      </c>
    </row>
    <row r="49" spans="1:13" ht="15" customHeight="1">
      <c r="A49" s="31" t="s">
        <v>39</v>
      </c>
      <c r="B49" s="66" t="s">
        <v>101</v>
      </c>
      <c r="C49" s="62">
        <f t="shared" si="0"/>
        <v>1</v>
      </c>
      <c r="D49" s="62"/>
      <c r="E49" s="62"/>
      <c r="F49" s="85">
        <f t="shared" si="1"/>
        <v>1</v>
      </c>
      <c r="G49" s="69" t="s">
        <v>195</v>
      </c>
      <c r="H49" s="69" t="s">
        <v>195</v>
      </c>
      <c r="I49" s="69" t="s">
        <v>195</v>
      </c>
      <c r="J49" s="69" t="s">
        <v>769</v>
      </c>
      <c r="K49" s="83" t="s">
        <v>242</v>
      </c>
      <c r="L49" s="83" t="s">
        <v>324</v>
      </c>
      <c r="M49" s="121" t="s">
        <v>132</v>
      </c>
    </row>
    <row r="50" spans="1:13" ht="15" customHeight="1">
      <c r="A50" s="31" t="s">
        <v>40</v>
      </c>
      <c r="B50" s="66" t="s">
        <v>111</v>
      </c>
      <c r="C50" s="62">
        <f t="shared" si="0"/>
        <v>0</v>
      </c>
      <c r="D50" s="62"/>
      <c r="E50" s="62"/>
      <c r="F50" s="85">
        <f t="shared" si="1"/>
        <v>0</v>
      </c>
      <c r="G50" s="69" t="s">
        <v>204</v>
      </c>
      <c r="H50" s="69" t="s">
        <v>204</v>
      </c>
      <c r="I50" s="69" t="s">
        <v>204</v>
      </c>
      <c r="J50" s="69" t="s">
        <v>325</v>
      </c>
      <c r="K50" s="83" t="s">
        <v>243</v>
      </c>
      <c r="L50" s="83" t="s">
        <v>324</v>
      </c>
      <c r="M50" s="121" t="s">
        <v>132</v>
      </c>
    </row>
    <row r="51" spans="1:13" ht="15" customHeight="1">
      <c r="A51" s="31" t="s">
        <v>188</v>
      </c>
      <c r="B51" s="66" t="s">
        <v>111</v>
      </c>
      <c r="C51" s="62">
        <f t="shared" si="0"/>
        <v>0</v>
      </c>
      <c r="D51" s="62"/>
      <c r="E51" s="62"/>
      <c r="F51" s="85">
        <f t="shared" si="1"/>
        <v>0</v>
      </c>
      <c r="G51" s="69" t="s">
        <v>195</v>
      </c>
      <c r="H51" s="69" t="s">
        <v>204</v>
      </c>
      <c r="I51" s="69" t="s">
        <v>195</v>
      </c>
      <c r="J51" s="69" t="s">
        <v>841</v>
      </c>
      <c r="K51" s="83" t="s">
        <v>244</v>
      </c>
      <c r="L51" s="83" t="s">
        <v>324</v>
      </c>
      <c r="M51" s="121" t="s">
        <v>132</v>
      </c>
    </row>
    <row r="52" spans="1:13" ht="15" customHeight="1">
      <c r="A52" s="31" t="s">
        <v>41</v>
      </c>
      <c r="B52" s="66" t="s">
        <v>111</v>
      </c>
      <c r="C52" s="62">
        <f t="shared" si="0"/>
        <v>0</v>
      </c>
      <c r="D52" s="67"/>
      <c r="E52" s="67"/>
      <c r="F52" s="85">
        <f t="shared" si="1"/>
        <v>0</v>
      </c>
      <c r="G52" s="69" t="s">
        <v>195</v>
      </c>
      <c r="H52" s="69" t="s">
        <v>195</v>
      </c>
      <c r="I52" s="69" t="s">
        <v>204</v>
      </c>
      <c r="J52" s="69" t="s">
        <v>492</v>
      </c>
      <c r="K52" s="83" t="s">
        <v>238</v>
      </c>
      <c r="L52" s="83" t="s">
        <v>239</v>
      </c>
      <c r="M52" s="121" t="s">
        <v>132</v>
      </c>
    </row>
    <row r="53" spans="1:13" ht="15" customHeight="1">
      <c r="A53" s="31" t="s">
        <v>42</v>
      </c>
      <c r="B53" s="66" t="s">
        <v>101</v>
      </c>
      <c r="C53" s="62">
        <f t="shared" si="0"/>
        <v>1</v>
      </c>
      <c r="D53" s="62"/>
      <c r="E53" s="62"/>
      <c r="F53" s="85">
        <f t="shared" si="1"/>
        <v>1</v>
      </c>
      <c r="G53" s="69" t="s">
        <v>195</v>
      </c>
      <c r="H53" s="69" t="s">
        <v>195</v>
      </c>
      <c r="I53" s="69" t="s">
        <v>195</v>
      </c>
      <c r="J53" s="69" t="s">
        <v>132</v>
      </c>
      <c r="K53" s="83" t="s">
        <v>393</v>
      </c>
      <c r="L53" s="83" t="s">
        <v>240</v>
      </c>
      <c r="M53" s="121" t="s">
        <v>132</v>
      </c>
    </row>
    <row r="54" spans="1:13" ht="15" customHeight="1">
      <c r="A54" s="51" t="s">
        <v>43</v>
      </c>
      <c r="B54" s="81"/>
      <c r="C54" s="64"/>
      <c r="D54" s="64"/>
      <c r="E54" s="64"/>
      <c r="F54" s="86"/>
      <c r="G54" s="33"/>
      <c r="H54" s="33"/>
      <c r="I54" s="33"/>
      <c r="J54" s="81"/>
      <c r="K54" s="81"/>
      <c r="L54" s="81"/>
      <c r="M54" s="121"/>
    </row>
    <row r="55" spans="1:13" ht="15" customHeight="1">
      <c r="A55" s="31" t="s">
        <v>44</v>
      </c>
      <c r="B55" s="66" t="s">
        <v>101</v>
      </c>
      <c r="C55" s="62">
        <f t="shared" si="0"/>
        <v>1</v>
      </c>
      <c r="D55" s="62"/>
      <c r="E55" s="62"/>
      <c r="F55" s="85">
        <f t="shared" si="1"/>
        <v>1</v>
      </c>
      <c r="G55" s="69" t="s">
        <v>195</v>
      </c>
      <c r="H55" s="69" t="s">
        <v>195</v>
      </c>
      <c r="I55" s="69" t="s">
        <v>195</v>
      </c>
      <c r="J55" s="69" t="s">
        <v>132</v>
      </c>
      <c r="K55" s="83" t="s">
        <v>215</v>
      </c>
      <c r="L55" s="83" t="s">
        <v>324</v>
      </c>
      <c r="M55" s="121" t="s">
        <v>132</v>
      </c>
    </row>
    <row r="56" spans="1:13" ht="15" customHeight="1">
      <c r="A56" s="31" t="s">
        <v>189</v>
      </c>
      <c r="B56" s="66" t="s">
        <v>101</v>
      </c>
      <c r="C56" s="62">
        <f t="shared" si="0"/>
        <v>1</v>
      </c>
      <c r="D56" s="62"/>
      <c r="E56" s="62"/>
      <c r="F56" s="85">
        <f t="shared" si="1"/>
        <v>1</v>
      </c>
      <c r="G56" s="69" t="s">
        <v>195</v>
      </c>
      <c r="H56" s="69" t="s">
        <v>195</v>
      </c>
      <c r="I56" s="69" t="s">
        <v>195</v>
      </c>
      <c r="J56" s="66" t="s">
        <v>132</v>
      </c>
      <c r="K56" s="83" t="s">
        <v>356</v>
      </c>
      <c r="L56" s="83" t="s">
        <v>324</v>
      </c>
      <c r="M56" s="121" t="s">
        <v>132</v>
      </c>
    </row>
    <row r="57" spans="1:13" ht="15" customHeight="1">
      <c r="A57" s="31" t="s">
        <v>45</v>
      </c>
      <c r="B57" s="66" t="s">
        <v>101</v>
      </c>
      <c r="C57" s="62">
        <f t="shared" si="0"/>
        <v>1</v>
      </c>
      <c r="D57" s="62"/>
      <c r="E57" s="62"/>
      <c r="F57" s="85">
        <f t="shared" si="1"/>
        <v>1</v>
      </c>
      <c r="G57" s="69" t="s">
        <v>195</v>
      </c>
      <c r="H57" s="69" t="s">
        <v>195</v>
      </c>
      <c r="I57" s="69" t="s">
        <v>195</v>
      </c>
      <c r="J57" s="66" t="s">
        <v>709</v>
      </c>
      <c r="K57" s="83" t="s">
        <v>708</v>
      </c>
      <c r="L57" s="83" t="s">
        <v>324</v>
      </c>
      <c r="M57" s="121" t="s">
        <v>132</v>
      </c>
    </row>
    <row r="58" spans="1:13" ht="15" customHeight="1">
      <c r="A58" s="31" t="s">
        <v>46</v>
      </c>
      <c r="B58" s="66" t="s">
        <v>101</v>
      </c>
      <c r="C58" s="62">
        <f t="shared" si="0"/>
        <v>1</v>
      </c>
      <c r="D58" s="62"/>
      <c r="E58" s="62"/>
      <c r="F58" s="85">
        <f t="shared" si="1"/>
        <v>1</v>
      </c>
      <c r="G58" s="69" t="s">
        <v>195</v>
      </c>
      <c r="H58" s="69" t="s">
        <v>195</v>
      </c>
      <c r="I58" s="69" t="s">
        <v>195</v>
      </c>
      <c r="J58" s="69" t="s">
        <v>132</v>
      </c>
      <c r="K58" s="83" t="s">
        <v>357</v>
      </c>
      <c r="L58" s="83" t="s">
        <v>324</v>
      </c>
      <c r="M58" s="121" t="s">
        <v>132</v>
      </c>
    </row>
    <row r="59" spans="1:13" ht="15" customHeight="1">
      <c r="A59" s="31" t="s">
        <v>47</v>
      </c>
      <c r="B59" s="66" t="s">
        <v>101</v>
      </c>
      <c r="C59" s="62">
        <f t="shared" si="0"/>
        <v>1</v>
      </c>
      <c r="D59" s="62"/>
      <c r="E59" s="62"/>
      <c r="F59" s="85">
        <f t="shared" si="1"/>
        <v>1</v>
      </c>
      <c r="G59" s="69" t="s">
        <v>195</v>
      </c>
      <c r="H59" s="69" t="s">
        <v>195</v>
      </c>
      <c r="I59" s="69" t="s">
        <v>195</v>
      </c>
      <c r="J59" s="66" t="s">
        <v>132</v>
      </c>
      <c r="K59" s="83" t="s">
        <v>251</v>
      </c>
      <c r="L59" s="83" t="s">
        <v>324</v>
      </c>
      <c r="M59" s="121" t="s">
        <v>132</v>
      </c>
    </row>
    <row r="60" spans="1:13" ht="15" customHeight="1">
      <c r="A60" s="31" t="s">
        <v>190</v>
      </c>
      <c r="B60" s="66" t="s">
        <v>101</v>
      </c>
      <c r="C60" s="62">
        <f t="shared" si="0"/>
        <v>1</v>
      </c>
      <c r="D60" s="62"/>
      <c r="E60" s="62"/>
      <c r="F60" s="85">
        <f t="shared" si="1"/>
        <v>1</v>
      </c>
      <c r="G60" s="69" t="s">
        <v>195</v>
      </c>
      <c r="H60" s="69" t="s">
        <v>195</v>
      </c>
      <c r="I60" s="69" t="s">
        <v>195</v>
      </c>
      <c r="J60" s="69" t="s">
        <v>394</v>
      </c>
      <c r="K60" s="83" t="s">
        <v>624</v>
      </c>
      <c r="L60" s="83" t="s">
        <v>626</v>
      </c>
      <c r="M60" s="121" t="s">
        <v>132</v>
      </c>
    </row>
    <row r="61" spans="1:13" ht="15" customHeight="1">
      <c r="A61" s="31" t="s">
        <v>48</v>
      </c>
      <c r="B61" s="66" t="s">
        <v>101</v>
      </c>
      <c r="C61" s="62">
        <f t="shared" si="0"/>
        <v>1</v>
      </c>
      <c r="D61" s="62"/>
      <c r="E61" s="62"/>
      <c r="F61" s="85">
        <f t="shared" si="1"/>
        <v>1</v>
      </c>
      <c r="G61" s="69" t="s">
        <v>195</v>
      </c>
      <c r="H61" s="69" t="s">
        <v>195</v>
      </c>
      <c r="I61" s="69" t="s">
        <v>195</v>
      </c>
      <c r="J61" s="69" t="s">
        <v>132</v>
      </c>
      <c r="K61" s="83" t="s">
        <v>448</v>
      </c>
      <c r="L61" s="83" t="s">
        <v>781</v>
      </c>
      <c r="M61" s="121" t="s">
        <v>132</v>
      </c>
    </row>
    <row r="62" spans="1:13" ht="15" customHeight="1">
      <c r="A62" s="31" t="s">
        <v>49</v>
      </c>
      <c r="B62" s="66" t="s">
        <v>101</v>
      </c>
      <c r="C62" s="62">
        <f t="shared" si="0"/>
        <v>1</v>
      </c>
      <c r="D62" s="62"/>
      <c r="E62" s="62"/>
      <c r="F62" s="85">
        <f t="shared" si="1"/>
        <v>1</v>
      </c>
      <c r="G62" s="69" t="s">
        <v>195</v>
      </c>
      <c r="H62" s="69" t="s">
        <v>195</v>
      </c>
      <c r="I62" s="69" t="s">
        <v>195</v>
      </c>
      <c r="J62" s="69" t="s">
        <v>132</v>
      </c>
      <c r="K62" s="83" t="s">
        <v>249</v>
      </c>
      <c r="L62" s="83" t="s">
        <v>324</v>
      </c>
      <c r="M62" s="121" t="s">
        <v>132</v>
      </c>
    </row>
    <row r="63" spans="1:13" ht="15" customHeight="1">
      <c r="A63" s="31" t="s">
        <v>191</v>
      </c>
      <c r="B63" s="66" t="s">
        <v>101</v>
      </c>
      <c r="C63" s="62">
        <f t="shared" si="0"/>
        <v>1</v>
      </c>
      <c r="D63" s="62"/>
      <c r="E63" s="62"/>
      <c r="F63" s="85">
        <f t="shared" si="1"/>
        <v>1</v>
      </c>
      <c r="G63" s="69" t="s">
        <v>195</v>
      </c>
      <c r="H63" s="69" t="s">
        <v>195</v>
      </c>
      <c r="I63" s="69" t="s">
        <v>195</v>
      </c>
      <c r="J63" s="69" t="s">
        <v>132</v>
      </c>
      <c r="K63" s="83" t="s">
        <v>504</v>
      </c>
      <c r="L63" s="83" t="s">
        <v>499</v>
      </c>
      <c r="M63" s="121" t="s">
        <v>132</v>
      </c>
    </row>
    <row r="64" spans="1:13" ht="15" customHeight="1">
      <c r="A64" s="31" t="s">
        <v>50</v>
      </c>
      <c r="B64" s="66" t="s">
        <v>101</v>
      </c>
      <c r="C64" s="62">
        <f t="shared" si="0"/>
        <v>1</v>
      </c>
      <c r="D64" s="62"/>
      <c r="E64" s="62"/>
      <c r="F64" s="85">
        <f t="shared" si="1"/>
        <v>1</v>
      </c>
      <c r="G64" s="69" t="s">
        <v>195</v>
      </c>
      <c r="H64" s="69" t="s">
        <v>195</v>
      </c>
      <c r="I64" s="69" t="s">
        <v>195</v>
      </c>
      <c r="J64" s="69" t="s">
        <v>132</v>
      </c>
      <c r="K64" s="83" t="s">
        <v>507</v>
      </c>
      <c r="L64" s="83" t="s">
        <v>508</v>
      </c>
      <c r="M64" s="121" t="s">
        <v>132</v>
      </c>
    </row>
    <row r="65" spans="1:13" ht="15" customHeight="1">
      <c r="A65" s="31" t="s">
        <v>51</v>
      </c>
      <c r="B65" s="66" t="s">
        <v>101</v>
      </c>
      <c r="C65" s="62">
        <f t="shared" si="0"/>
        <v>1</v>
      </c>
      <c r="D65" s="62"/>
      <c r="E65" s="62"/>
      <c r="F65" s="85">
        <f t="shared" si="1"/>
        <v>1</v>
      </c>
      <c r="G65" s="69" t="s">
        <v>195</v>
      </c>
      <c r="H65" s="69" t="s">
        <v>195</v>
      </c>
      <c r="I65" s="69" t="s">
        <v>195</v>
      </c>
      <c r="J65" s="66" t="s">
        <v>132</v>
      </c>
      <c r="K65" s="83" t="s">
        <v>629</v>
      </c>
      <c r="L65" s="83" t="s">
        <v>324</v>
      </c>
      <c r="M65" s="121" t="s">
        <v>132</v>
      </c>
    </row>
    <row r="66" spans="1:13" ht="15" customHeight="1">
      <c r="A66" s="31" t="s">
        <v>52</v>
      </c>
      <c r="B66" s="66" t="s">
        <v>101</v>
      </c>
      <c r="C66" s="62">
        <f t="shared" si="0"/>
        <v>1</v>
      </c>
      <c r="D66" s="62"/>
      <c r="E66" s="62"/>
      <c r="F66" s="85">
        <f t="shared" si="1"/>
        <v>1</v>
      </c>
      <c r="G66" s="69" t="s">
        <v>195</v>
      </c>
      <c r="H66" s="69" t="s">
        <v>195</v>
      </c>
      <c r="I66" s="69" t="s">
        <v>195</v>
      </c>
      <c r="J66" s="70" t="s">
        <v>132</v>
      </c>
      <c r="K66" s="83" t="s">
        <v>246</v>
      </c>
      <c r="L66" s="83" t="s">
        <v>515</v>
      </c>
      <c r="M66" s="121" t="s">
        <v>132</v>
      </c>
    </row>
    <row r="67" spans="1:13" ht="15" customHeight="1">
      <c r="A67" s="31" t="s">
        <v>53</v>
      </c>
      <c r="B67" s="66" t="s">
        <v>101</v>
      </c>
      <c r="C67" s="62">
        <f t="shared" si="0"/>
        <v>1</v>
      </c>
      <c r="D67" s="67"/>
      <c r="E67" s="67"/>
      <c r="F67" s="85">
        <f t="shared" si="1"/>
        <v>1</v>
      </c>
      <c r="G67" s="69" t="s">
        <v>195</v>
      </c>
      <c r="H67" s="69" t="s">
        <v>195</v>
      </c>
      <c r="I67" s="69" t="s">
        <v>195</v>
      </c>
      <c r="J67" s="70" t="s">
        <v>132</v>
      </c>
      <c r="K67" s="83" t="s">
        <v>399</v>
      </c>
      <c r="L67" s="83" t="s">
        <v>217</v>
      </c>
      <c r="M67" s="121" t="s">
        <v>132</v>
      </c>
    </row>
    <row r="68" spans="1:13" ht="15" customHeight="1">
      <c r="A68" s="31" t="s">
        <v>54</v>
      </c>
      <c r="B68" s="66" t="s">
        <v>101</v>
      </c>
      <c r="C68" s="62">
        <f t="shared" si="0"/>
        <v>1</v>
      </c>
      <c r="D68" s="62"/>
      <c r="E68" s="62"/>
      <c r="F68" s="85">
        <f t="shared" si="1"/>
        <v>1</v>
      </c>
      <c r="G68" s="69" t="s">
        <v>195</v>
      </c>
      <c r="H68" s="69" t="s">
        <v>195</v>
      </c>
      <c r="I68" s="69" t="s">
        <v>195</v>
      </c>
      <c r="J68" s="70" t="s">
        <v>132</v>
      </c>
      <c r="K68" s="83" t="s">
        <v>400</v>
      </c>
      <c r="L68" s="83" t="s">
        <v>252</v>
      </c>
      <c r="M68" s="121" t="s">
        <v>132</v>
      </c>
    </row>
    <row r="69" spans="1:13" ht="15" customHeight="1">
      <c r="A69" s="51" t="s">
        <v>55</v>
      </c>
      <c r="B69" s="81"/>
      <c r="C69" s="64"/>
      <c r="D69" s="64"/>
      <c r="E69" s="64"/>
      <c r="F69" s="86"/>
      <c r="G69" s="33"/>
      <c r="H69" s="33"/>
      <c r="I69" s="33"/>
      <c r="J69" s="81"/>
      <c r="K69" s="81"/>
      <c r="L69" s="81"/>
      <c r="M69" s="121"/>
    </row>
    <row r="70" spans="1:13" ht="15" customHeight="1">
      <c r="A70" s="31" t="s">
        <v>56</v>
      </c>
      <c r="B70" s="66" t="s">
        <v>111</v>
      </c>
      <c r="C70" s="62">
        <f t="shared" si="0"/>
        <v>0</v>
      </c>
      <c r="D70" s="62"/>
      <c r="E70" s="62"/>
      <c r="F70" s="85">
        <f t="shared" si="1"/>
        <v>0</v>
      </c>
      <c r="G70" s="69" t="s">
        <v>219</v>
      </c>
      <c r="H70" s="69" t="s">
        <v>219</v>
      </c>
      <c r="I70" s="69" t="s">
        <v>219</v>
      </c>
      <c r="J70" s="66" t="s">
        <v>526</v>
      </c>
      <c r="K70" s="83" t="s">
        <v>527</v>
      </c>
      <c r="L70" s="83" t="s">
        <v>324</v>
      </c>
      <c r="M70" s="121" t="s">
        <v>132</v>
      </c>
    </row>
    <row r="71" spans="1:13" ht="15" customHeight="1">
      <c r="A71" s="31" t="s">
        <v>57</v>
      </c>
      <c r="B71" s="66" t="s">
        <v>101</v>
      </c>
      <c r="C71" s="62">
        <f t="shared" si="0"/>
        <v>1</v>
      </c>
      <c r="D71" s="62"/>
      <c r="E71" s="62"/>
      <c r="F71" s="85">
        <f t="shared" si="1"/>
        <v>1</v>
      </c>
      <c r="G71" s="69" t="s">
        <v>195</v>
      </c>
      <c r="H71" s="69" t="s">
        <v>195</v>
      </c>
      <c r="I71" s="69" t="s">
        <v>195</v>
      </c>
      <c r="J71" s="66" t="s">
        <v>132</v>
      </c>
      <c r="K71" s="83" t="s">
        <v>286</v>
      </c>
      <c r="L71" s="83" t="s">
        <v>752</v>
      </c>
      <c r="M71" s="121" t="s">
        <v>132</v>
      </c>
    </row>
    <row r="72" spans="1:13" ht="15" customHeight="1">
      <c r="A72" s="31" t="s">
        <v>58</v>
      </c>
      <c r="B72" s="66" t="s">
        <v>101</v>
      </c>
      <c r="C72" s="62">
        <f t="shared" ref="C72:C98" si="3">IF(B72=$B$4,1,0)</f>
        <v>1</v>
      </c>
      <c r="D72" s="62"/>
      <c r="E72" s="62"/>
      <c r="F72" s="85">
        <f t="shared" ref="F72:F98" si="4">C72*(1-D72)*(1-E72)</f>
        <v>1</v>
      </c>
      <c r="G72" s="69" t="s">
        <v>195</v>
      </c>
      <c r="H72" s="69" t="s">
        <v>195</v>
      </c>
      <c r="I72" s="69" t="s">
        <v>195</v>
      </c>
      <c r="J72" s="69" t="s">
        <v>132</v>
      </c>
      <c r="K72" s="83" t="s">
        <v>260</v>
      </c>
      <c r="L72" s="83" t="s">
        <v>324</v>
      </c>
      <c r="M72" s="121" t="s">
        <v>132</v>
      </c>
    </row>
    <row r="73" spans="1:13" ht="15" customHeight="1">
      <c r="A73" s="31" t="s">
        <v>59</v>
      </c>
      <c r="B73" s="66" t="s">
        <v>101</v>
      </c>
      <c r="C73" s="62">
        <f t="shared" si="3"/>
        <v>1</v>
      </c>
      <c r="D73" s="62"/>
      <c r="E73" s="62"/>
      <c r="F73" s="85">
        <f t="shared" si="4"/>
        <v>1</v>
      </c>
      <c r="G73" s="69" t="s">
        <v>195</v>
      </c>
      <c r="H73" s="69" t="s">
        <v>195</v>
      </c>
      <c r="I73" s="69" t="s">
        <v>195</v>
      </c>
      <c r="J73" s="66" t="s">
        <v>850</v>
      </c>
      <c r="K73" s="83" t="s">
        <v>837</v>
      </c>
      <c r="L73" s="83" t="s">
        <v>849</v>
      </c>
      <c r="M73" s="121" t="s">
        <v>132</v>
      </c>
    </row>
    <row r="74" spans="1:13" ht="15" customHeight="1">
      <c r="A74" s="31" t="s">
        <v>192</v>
      </c>
      <c r="B74" s="66" t="s">
        <v>101</v>
      </c>
      <c r="C74" s="62">
        <f t="shared" si="3"/>
        <v>1</v>
      </c>
      <c r="D74" s="62"/>
      <c r="E74" s="62"/>
      <c r="F74" s="85">
        <f>C74*(1-D74)*(1-E74)</f>
        <v>1</v>
      </c>
      <c r="G74" s="69" t="s">
        <v>195</v>
      </c>
      <c r="H74" s="69" t="s">
        <v>195</v>
      </c>
      <c r="I74" s="69" t="s">
        <v>195</v>
      </c>
      <c r="J74" s="66" t="s">
        <v>860</v>
      </c>
      <c r="K74" s="83" t="s">
        <v>838</v>
      </c>
      <c r="L74" s="83" t="s">
        <v>324</v>
      </c>
      <c r="M74" s="121" t="s">
        <v>132</v>
      </c>
    </row>
    <row r="75" spans="1:13" ht="15" customHeight="1">
      <c r="A75" s="31" t="s">
        <v>60</v>
      </c>
      <c r="B75" s="66" t="s">
        <v>101</v>
      </c>
      <c r="C75" s="62">
        <f t="shared" si="3"/>
        <v>1</v>
      </c>
      <c r="D75" s="62"/>
      <c r="E75" s="62"/>
      <c r="F75" s="85">
        <f t="shared" si="4"/>
        <v>1</v>
      </c>
      <c r="G75" s="69" t="s">
        <v>195</v>
      </c>
      <c r="H75" s="69" t="s">
        <v>195</v>
      </c>
      <c r="I75" s="69" t="s">
        <v>195</v>
      </c>
      <c r="J75" s="70" t="s">
        <v>132</v>
      </c>
      <c r="K75" s="83" t="s">
        <v>256</v>
      </c>
      <c r="L75" s="83" t="s">
        <v>855</v>
      </c>
      <c r="M75" s="121" t="s">
        <v>132</v>
      </c>
    </row>
    <row r="76" spans="1:13" ht="15" customHeight="1">
      <c r="A76" s="51" t="s">
        <v>61</v>
      </c>
      <c r="B76" s="81"/>
      <c r="C76" s="64"/>
      <c r="D76" s="64"/>
      <c r="E76" s="64"/>
      <c r="F76" s="86"/>
      <c r="G76" s="82"/>
      <c r="H76" s="82"/>
      <c r="I76" s="82"/>
      <c r="J76" s="81"/>
      <c r="K76" s="81"/>
      <c r="L76" s="81"/>
      <c r="M76" s="121"/>
    </row>
    <row r="77" spans="1:13" ht="15" customHeight="1">
      <c r="A77" s="31" t="s">
        <v>62</v>
      </c>
      <c r="B77" s="66" t="s">
        <v>101</v>
      </c>
      <c r="C77" s="62">
        <f t="shared" si="3"/>
        <v>1</v>
      </c>
      <c r="D77" s="62"/>
      <c r="E77" s="62"/>
      <c r="F77" s="85">
        <f t="shared" si="4"/>
        <v>1</v>
      </c>
      <c r="G77" s="69" t="s">
        <v>195</v>
      </c>
      <c r="H77" s="69" t="s">
        <v>195</v>
      </c>
      <c r="I77" s="69" t="s">
        <v>195</v>
      </c>
      <c r="J77" s="66" t="s">
        <v>132</v>
      </c>
      <c r="K77" s="83" t="s">
        <v>255</v>
      </c>
      <c r="L77" s="83" t="s">
        <v>324</v>
      </c>
      <c r="M77" s="121" t="s">
        <v>132</v>
      </c>
    </row>
    <row r="78" spans="1:13" ht="15" customHeight="1">
      <c r="A78" s="31" t="s">
        <v>64</v>
      </c>
      <c r="B78" s="66" t="s">
        <v>111</v>
      </c>
      <c r="C78" s="62">
        <f t="shared" si="3"/>
        <v>0</v>
      </c>
      <c r="D78" s="62"/>
      <c r="E78" s="62"/>
      <c r="F78" s="85">
        <f t="shared" si="4"/>
        <v>0</v>
      </c>
      <c r="G78" s="69" t="s">
        <v>204</v>
      </c>
      <c r="H78" s="69" t="s">
        <v>204</v>
      </c>
      <c r="I78" s="69" t="s">
        <v>204</v>
      </c>
      <c r="J78" s="66" t="s">
        <v>325</v>
      </c>
      <c r="K78" s="83" t="s">
        <v>254</v>
      </c>
      <c r="L78" s="83" t="s">
        <v>407</v>
      </c>
      <c r="M78" s="121" t="s">
        <v>132</v>
      </c>
    </row>
    <row r="79" spans="1:13" ht="15" customHeight="1">
      <c r="A79" s="31" t="s">
        <v>65</v>
      </c>
      <c r="B79" s="66" t="s">
        <v>101</v>
      </c>
      <c r="C79" s="62">
        <f t="shared" si="3"/>
        <v>1</v>
      </c>
      <c r="D79" s="62"/>
      <c r="E79" s="62"/>
      <c r="F79" s="85">
        <f t="shared" si="4"/>
        <v>1</v>
      </c>
      <c r="G79" s="69" t="s">
        <v>195</v>
      </c>
      <c r="H79" s="69" t="s">
        <v>195</v>
      </c>
      <c r="I79" s="69" t="s">
        <v>195</v>
      </c>
      <c r="J79" s="70" t="s">
        <v>132</v>
      </c>
      <c r="K79" s="83" t="s">
        <v>274</v>
      </c>
      <c r="L79" s="83" t="s">
        <v>324</v>
      </c>
      <c r="M79" s="121" t="s">
        <v>132</v>
      </c>
    </row>
    <row r="80" spans="1:13" ht="15" customHeight="1">
      <c r="A80" s="31" t="s">
        <v>66</v>
      </c>
      <c r="B80" s="66" t="s">
        <v>101</v>
      </c>
      <c r="C80" s="62">
        <f t="shared" si="3"/>
        <v>1</v>
      </c>
      <c r="D80" s="62"/>
      <c r="E80" s="62"/>
      <c r="F80" s="85">
        <f t="shared" si="4"/>
        <v>1</v>
      </c>
      <c r="G80" s="69" t="s">
        <v>195</v>
      </c>
      <c r="H80" s="69" t="s">
        <v>195</v>
      </c>
      <c r="I80" s="69" t="s">
        <v>195</v>
      </c>
      <c r="J80" s="70" t="s">
        <v>132</v>
      </c>
      <c r="K80" s="83" t="s">
        <v>311</v>
      </c>
      <c r="L80" s="83" t="s">
        <v>324</v>
      </c>
      <c r="M80" s="121" t="s">
        <v>132</v>
      </c>
    </row>
    <row r="81" spans="1:13" ht="15" customHeight="1">
      <c r="A81" s="31" t="s">
        <v>68</v>
      </c>
      <c r="B81" s="66" t="s">
        <v>101</v>
      </c>
      <c r="C81" s="62">
        <f t="shared" si="3"/>
        <v>1</v>
      </c>
      <c r="D81" s="62"/>
      <c r="E81" s="62"/>
      <c r="F81" s="85">
        <f t="shared" si="4"/>
        <v>1</v>
      </c>
      <c r="G81" s="69" t="s">
        <v>195</v>
      </c>
      <c r="H81" s="69" t="s">
        <v>195</v>
      </c>
      <c r="I81" s="69" t="s">
        <v>195</v>
      </c>
      <c r="J81" s="69" t="s">
        <v>132</v>
      </c>
      <c r="K81" s="83" t="s">
        <v>220</v>
      </c>
      <c r="L81" s="83" t="s">
        <v>324</v>
      </c>
      <c r="M81" s="121" t="s">
        <v>132</v>
      </c>
    </row>
    <row r="82" spans="1:13" ht="15" customHeight="1">
      <c r="A82" s="31" t="s">
        <v>69</v>
      </c>
      <c r="B82" s="66" t="s">
        <v>101</v>
      </c>
      <c r="C82" s="62">
        <f t="shared" si="3"/>
        <v>1</v>
      </c>
      <c r="D82" s="62"/>
      <c r="E82" s="62"/>
      <c r="F82" s="85">
        <f t="shared" si="4"/>
        <v>1</v>
      </c>
      <c r="G82" s="69" t="s">
        <v>195</v>
      </c>
      <c r="H82" s="69" t="s">
        <v>195</v>
      </c>
      <c r="I82" s="69" t="s">
        <v>195</v>
      </c>
      <c r="J82" s="66" t="s">
        <v>132</v>
      </c>
      <c r="K82" s="83" t="s">
        <v>534</v>
      </c>
      <c r="L82" s="83" t="s">
        <v>273</v>
      </c>
      <c r="M82" s="121" t="s">
        <v>132</v>
      </c>
    </row>
    <row r="83" spans="1:13" ht="15" customHeight="1">
      <c r="A83" s="31" t="s">
        <v>193</v>
      </c>
      <c r="B83" s="66" t="s">
        <v>101</v>
      </c>
      <c r="C83" s="62">
        <f t="shared" si="3"/>
        <v>1</v>
      </c>
      <c r="D83" s="62"/>
      <c r="E83" s="62"/>
      <c r="F83" s="85">
        <f t="shared" si="4"/>
        <v>1</v>
      </c>
      <c r="G83" s="69" t="s">
        <v>195</v>
      </c>
      <c r="H83" s="69" t="s">
        <v>195</v>
      </c>
      <c r="I83" s="69" t="s">
        <v>195</v>
      </c>
      <c r="J83" s="66" t="s">
        <v>132</v>
      </c>
      <c r="K83" s="83" t="s">
        <v>642</v>
      </c>
      <c r="L83" s="83" t="s">
        <v>324</v>
      </c>
      <c r="M83" s="121" t="s">
        <v>132</v>
      </c>
    </row>
    <row r="84" spans="1:13" ht="15" customHeight="1">
      <c r="A84" s="31" t="s">
        <v>70</v>
      </c>
      <c r="B84" s="66" t="s">
        <v>101</v>
      </c>
      <c r="C84" s="62">
        <f t="shared" si="3"/>
        <v>1</v>
      </c>
      <c r="D84" s="62"/>
      <c r="E84" s="62"/>
      <c r="F84" s="85">
        <f t="shared" si="4"/>
        <v>1</v>
      </c>
      <c r="G84" s="69" t="s">
        <v>195</v>
      </c>
      <c r="H84" s="69" t="s">
        <v>195</v>
      </c>
      <c r="I84" s="69" t="s">
        <v>195</v>
      </c>
      <c r="J84" s="66" t="s">
        <v>132</v>
      </c>
      <c r="K84" s="83" t="s">
        <v>296</v>
      </c>
      <c r="L84" s="83" t="s">
        <v>843</v>
      </c>
      <c r="M84" s="121" t="s">
        <v>132</v>
      </c>
    </row>
    <row r="85" spans="1:13" ht="15" customHeight="1">
      <c r="A85" s="31" t="s">
        <v>71</v>
      </c>
      <c r="B85" s="66" t="s">
        <v>101</v>
      </c>
      <c r="C85" s="62">
        <f t="shared" si="3"/>
        <v>1</v>
      </c>
      <c r="D85" s="67"/>
      <c r="E85" s="67"/>
      <c r="F85" s="85">
        <f t="shared" si="4"/>
        <v>1</v>
      </c>
      <c r="G85" s="69" t="s">
        <v>195</v>
      </c>
      <c r="H85" s="69" t="s">
        <v>195</v>
      </c>
      <c r="I85" s="69" t="s">
        <v>195</v>
      </c>
      <c r="J85" s="66" t="s">
        <v>132</v>
      </c>
      <c r="K85" s="83" t="s">
        <v>289</v>
      </c>
      <c r="L85" s="83" t="s">
        <v>290</v>
      </c>
      <c r="M85" s="121" t="s">
        <v>132</v>
      </c>
    </row>
    <row r="86" spans="1:13" ht="15" customHeight="1">
      <c r="A86" s="31" t="s">
        <v>72</v>
      </c>
      <c r="B86" s="66" t="s">
        <v>111</v>
      </c>
      <c r="C86" s="62">
        <f t="shared" si="3"/>
        <v>0</v>
      </c>
      <c r="D86" s="62"/>
      <c r="E86" s="62"/>
      <c r="F86" s="85">
        <f t="shared" si="4"/>
        <v>0</v>
      </c>
      <c r="G86" s="69" t="s">
        <v>204</v>
      </c>
      <c r="H86" s="69" t="s">
        <v>204</v>
      </c>
      <c r="I86" s="69" t="s">
        <v>204</v>
      </c>
      <c r="J86" s="70" t="s">
        <v>325</v>
      </c>
      <c r="K86" s="83" t="s">
        <v>795</v>
      </c>
      <c r="L86" s="83" t="s">
        <v>324</v>
      </c>
      <c r="M86" s="121" t="s">
        <v>132</v>
      </c>
    </row>
    <row r="87" spans="1:13" ht="15" customHeight="1">
      <c r="A87" s="30" t="s">
        <v>73</v>
      </c>
      <c r="B87" s="81"/>
      <c r="C87" s="64"/>
      <c r="D87" s="64"/>
      <c r="E87" s="64"/>
      <c r="F87" s="86"/>
      <c r="G87" s="82"/>
      <c r="H87" s="82"/>
      <c r="I87" s="82"/>
      <c r="J87" s="81"/>
      <c r="K87" s="81"/>
      <c r="L87" s="81"/>
      <c r="M87" s="121"/>
    </row>
    <row r="88" spans="1:13" ht="15" customHeight="1">
      <c r="A88" s="31" t="s">
        <v>63</v>
      </c>
      <c r="B88" s="66" t="s">
        <v>101</v>
      </c>
      <c r="C88" s="62">
        <f t="shared" si="3"/>
        <v>1</v>
      </c>
      <c r="D88" s="62"/>
      <c r="E88" s="62"/>
      <c r="F88" s="85">
        <f t="shared" si="4"/>
        <v>1</v>
      </c>
      <c r="G88" s="69" t="s">
        <v>195</v>
      </c>
      <c r="H88" s="69" t="s">
        <v>195</v>
      </c>
      <c r="I88" s="69" t="s">
        <v>195</v>
      </c>
      <c r="J88" s="66" t="s">
        <v>891</v>
      </c>
      <c r="K88" s="83" t="s">
        <v>889</v>
      </c>
      <c r="L88" s="83" t="s">
        <v>888</v>
      </c>
      <c r="M88" s="121" t="s">
        <v>132</v>
      </c>
    </row>
    <row r="89" spans="1:13" ht="15" customHeight="1">
      <c r="A89" s="31" t="s">
        <v>74</v>
      </c>
      <c r="B89" s="66" t="s">
        <v>111</v>
      </c>
      <c r="C89" s="62">
        <f t="shared" si="3"/>
        <v>0</v>
      </c>
      <c r="D89" s="62"/>
      <c r="E89" s="62"/>
      <c r="F89" s="85">
        <f t="shared" si="4"/>
        <v>0</v>
      </c>
      <c r="G89" s="69" t="s">
        <v>219</v>
      </c>
      <c r="H89" s="69" t="s">
        <v>219</v>
      </c>
      <c r="I89" s="69" t="s">
        <v>219</v>
      </c>
      <c r="J89" s="66" t="s">
        <v>727</v>
      </c>
      <c r="K89" s="83" t="s">
        <v>265</v>
      </c>
      <c r="L89" s="69" t="s">
        <v>728</v>
      </c>
      <c r="M89" s="121" t="s">
        <v>132</v>
      </c>
    </row>
    <row r="90" spans="1:13" ht="15" customHeight="1">
      <c r="A90" s="31" t="s">
        <v>67</v>
      </c>
      <c r="B90" s="66" t="s">
        <v>101</v>
      </c>
      <c r="C90" s="62">
        <f t="shared" si="3"/>
        <v>1</v>
      </c>
      <c r="D90" s="62"/>
      <c r="E90" s="126"/>
      <c r="F90" s="85">
        <f t="shared" si="4"/>
        <v>1</v>
      </c>
      <c r="G90" s="69" t="s">
        <v>195</v>
      </c>
      <c r="H90" s="69" t="s">
        <v>195</v>
      </c>
      <c r="I90" s="69" t="s">
        <v>195</v>
      </c>
      <c r="J90" s="66" t="s">
        <v>132</v>
      </c>
      <c r="K90" s="83" t="s">
        <v>535</v>
      </c>
      <c r="L90" s="83" t="s">
        <v>731</v>
      </c>
      <c r="M90" s="121" t="s">
        <v>132</v>
      </c>
    </row>
    <row r="91" spans="1:13" ht="15" customHeight="1">
      <c r="A91" s="31" t="s">
        <v>75</v>
      </c>
      <c r="B91" s="66" t="s">
        <v>101</v>
      </c>
      <c r="C91" s="62">
        <f t="shared" si="3"/>
        <v>1</v>
      </c>
      <c r="D91" s="62"/>
      <c r="E91" s="62"/>
      <c r="F91" s="85">
        <f t="shared" si="4"/>
        <v>1</v>
      </c>
      <c r="G91" s="69" t="s">
        <v>204</v>
      </c>
      <c r="H91" s="69" t="s">
        <v>195</v>
      </c>
      <c r="I91" s="69" t="s">
        <v>195</v>
      </c>
      <c r="J91" s="66" t="s">
        <v>132</v>
      </c>
      <c r="K91" s="83" t="s">
        <v>299</v>
      </c>
      <c r="L91" s="83" t="s">
        <v>422</v>
      </c>
      <c r="M91" s="121" t="s">
        <v>132</v>
      </c>
    </row>
    <row r="92" spans="1:13" ht="15" customHeight="1">
      <c r="A92" s="31" t="s">
        <v>76</v>
      </c>
      <c r="B92" s="66" t="s">
        <v>101</v>
      </c>
      <c r="C92" s="62">
        <f t="shared" si="3"/>
        <v>1</v>
      </c>
      <c r="D92" s="62"/>
      <c r="E92" s="62"/>
      <c r="F92" s="85">
        <f t="shared" si="4"/>
        <v>1</v>
      </c>
      <c r="G92" s="69" t="s">
        <v>195</v>
      </c>
      <c r="H92" s="69" t="s">
        <v>195</v>
      </c>
      <c r="I92" s="69" t="s">
        <v>195</v>
      </c>
      <c r="J92" s="66" t="s">
        <v>132</v>
      </c>
      <c r="K92" s="83" t="s">
        <v>432</v>
      </c>
      <c r="L92" s="83" t="s">
        <v>264</v>
      </c>
      <c r="M92" s="121" t="s">
        <v>132</v>
      </c>
    </row>
    <row r="93" spans="1:13" ht="15" customHeight="1">
      <c r="A93" s="31" t="s">
        <v>77</v>
      </c>
      <c r="B93" s="66" t="s">
        <v>101</v>
      </c>
      <c r="C93" s="62">
        <f t="shared" si="3"/>
        <v>1</v>
      </c>
      <c r="D93" s="62"/>
      <c r="E93" s="62"/>
      <c r="F93" s="85">
        <f t="shared" si="4"/>
        <v>1</v>
      </c>
      <c r="G93" s="69" t="s">
        <v>195</v>
      </c>
      <c r="H93" s="69" t="s">
        <v>195</v>
      </c>
      <c r="I93" s="69" t="s">
        <v>195</v>
      </c>
      <c r="J93" s="70" t="s">
        <v>132</v>
      </c>
      <c r="K93" s="83" t="s">
        <v>262</v>
      </c>
      <c r="L93" s="83" t="s">
        <v>324</v>
      </c>
      <c r="M93" s="121" t="s">
        <v>132</v>
      </c>
    </row>
    <row r="94" spans="1:13" ht="15" customHeight="1">
      <c r="A94" s="31" t="s">
        <v>78</v>
      </c>
      <c r="B94" s="66" t="s">
        <v>101</v>
      </c>
      <c r="C94" s="62">
        <f t="shared" si="3"/>
        <v>1</v>
      </c>
      <c r="D94" s="62"/>
      <c r="E94" s="62"/>
      <c r="F94" s="85">
        <f t="shared" si="4"/>
        <v>1</v>
      </c>
      <c r="G94" s="69" t="s">
        <v>195</v>
      </c>
      <c r="H94" s="69" t="s">
        <v>195</v>
      </c>
      <c r="I94" s="69" t="s">
        <v>195</v>
      </c>
      <c r="J94" s="66" t="s">
        <v>132</v>
      </c>
      <c r="K94" s="83" t="s">
        <v>411</v>
      </c>
      <c r="L94" s="83" t="s">
        <v>648</v>
      </c>
      <c r="M94" s="121" t="s">
        <v>132</v>
      </c>
    </row>
    <row r="95" spans="1:13" ht="15" customHeight="1">
      <c r="A95" s="31" t="s">
        <v>79</v>
      </c>
      <c r="B95" s="66" t="s">
        <v>101</v>
      </c>
      <c r="C95" s="62">
        <f t="shared" si="3"/>
        <v>1</v>
      </c>
      <c r="D95" s="62"/>
      <c r="E95" s="62"/>
      <c r="F95" s="85">
        <f t="shared" si="4"/>
        <v>1</v>
      </c>
      <c r="G95" s="69" t="s">
        <v>195</v>
      </c>
      <c r="H95" s="69" t="s">
        <v>195</v>
      </c>
      <c r="I95" s="69" t="s">
        <v>195</v>
      </c>
      <c r="J95" s="66" t="s">
        <v>132</v>
      </c>
      <c r="K95" s="83" t="s">
        <v>737</v>
      </c>
      <c r="L95" s="83" t="s">
        <v>736</v>
      </c>
      <c r="M95" s="121" t="s">
        <v>132</v>
      </c>
    </row>
    <row r="96" spans="1:13" ht="15" customHeight="1">
      <c r="A96" s="31" t="s">
        <v>80</v>
      </c>
      <c r="B96" s="66" t="s">
        <v>101</v>
      </c>
      <c r="C96" s="62">
        <f t="shared" si="3"/>
        <v>1</v>
      </c>
      <c r="D96" s="62"/>
      <c r="E96" s="62"/>
      <c r="F96" s="85">
        <f t="shared" si="4"/>
        <v>1</v>
      </c>
      <c r="G96" s="69" t="s">
        <v>195</v>
      </c>
      <c r="H96" s="69" t="s">
        <v>195</v>
      </c>
      <c r="I96" s="69" t="s">
        <v>195</v>
      </c>
      <c r="J96" s="66" t="s">
        <v>132</v>
      </c>
      <c r="K96" s="83" t="s">
        <v>412</v>
      </c>
      <c r="L96" s="83" t="s">
        <v>745</v>
      </c>
      <c r="M96" s="121" t="s">
        <v>132</v>
      </c>
    </row>
    <row r="97" spans="1:13" s="7" customFormat="1" ht="15" customHeight="1">
      <c r="A97" s="31" t="s">
        <v>81</v>
      </c>
      <c r="B97" s="66" t="s">
        <v>111</v>
      </c>
      <c r="C97" s="62">
        <f t="shared" si="3"/>
        <v>0</v>
      </c>
      <c r="D97" s="62"/>
      <c r="E97" s="62"/>
      <c r="F97" s="85">
        <f t="shared" si="4"/>
        <v>0</v>
      </c>
      <c r="G97" s="69" t="s">
        <v>204</v>
      </c>
      <c r="H97" s="69" t="s">
        <v>204</v>
      </c>
      <c r="I97" s="69" t="s">
        <v>204</v>
      </c>
      <c r="J97" s="70" t="s">
        <v>325</v>
      </c>
      <c r="K97" s="83" t="s">
        <v>822</v>
      </c>
      <c r="L97" s="83" t="s">
        <v>324</v>
      </c>
      <c r="M97" s="121" t="s">
        <v>132</v>
      </c>
    </row>
    <row r="98" spans="1:13" ht="15" customHeight="1">
      <c r="A98" s="31" t="s">
        <v>82</v>
      </c>
      <c r="B98" s="66" t="s">
        <v>111</v>
      </c>
      <c r="C98" s="62">
        <f t="shared" si="3"/>
        <v>0</v>
      </c>
      <c r="D98" s="62"/>
      <c r="E98" s="62"/>
      <c r="F98" s="85">
        <f t="shared" si="4"/>
        <v>0</v>
      </c>
      <c r="G98" s="69" t="s">
        <v>204</v>
      </c>
      <c r="H98" s="69" t="s">
        <v>204</v>
      </c>
      <c r="I98" s="69" t="s">
        <v>204</v>
      </c>
      <c r="J98" s="69" t="s">
        <v>325</v>
      </c>
      <c r="K98" s="83" t="s">
        <v>413</v>
      </c>
      <c r="L98" s="83" t="s">
        <v>324</v>
      </c>
      <c r="M98" s="121" t="s">
        <v>132</v>
      </c>
    </row>
    <row r="99" spans="1:13" ht="15" customHeight="1">
      <c r="A99" s="8"/>
      <c r="B99" s="9"/>
      <c r="C99" s="9"/>
      <c r="D99" s="9"/>
      <c r="E99" s="9"/>
      <c r="F99" s="19"/>
      <c r="G99" s="22"/>
      <c r="H99" s="22"/>
      <c r="I99" s="22"/>
    </row>
    <row r="100" spans="1:13" ht="15" customHeight="1"/>
    <row r="101" spans="1:13" ht="15" customHeight="1"/>
    <row r="102" spans="1:13" ht="15" customHeight="1"/>
    <row r="103" spans="1:13" ht="15" customHeight="1">
      <c r="A103" s="8"/>
      <c r="B103" s="9"/>
      <c r="C103" s="9"/>
      <c r="D103" s="9"/>
      <c r="E103" s="9"/>
      <c r="F103" s="19"/>
      <c r="G103" s="22"/>
      <c r="H103" s="22"/>
      <c r="I103" s="22"/>
    </row>
    <row r="104" spans="1:13" ht="15" customHeight="1"/>
    <row r="105" spans="1:13" ht="15" customHeight="1"/>
    <row r="106" spans="1:13" ht="15" customHeight="1">
      <c r="A106" s="8"/>
      <c r="B106" s="9"/>
      <c r="C106" s="9"/>
      <c r="D106" s="9"/>
      <c r="E106" s="9"/>
      <c r="F106" s="19"/>
      <c r="G106" s="22"/>
      <c r="H106" s="22"/>
      <c r="I106" s="22"/>
    </row>
    <row r="107" spans="1:13" ht="15" customHeight="1"/>
    <row r="108" spans="1:13" ht="15" customHeight="1"/>
    <row r="109" spans="1:13" ht="15" customHeight="1"/>
    <row r="110" spans="1:13" ht="15" customHeight="1">
      <c r="A110" s="8"/>
      <c r="B110" s="9"/>
      <c r="C110" s="9"/>
      <c r="D110" s="9"/>
      <c r="E110" s="9"/>
      <c r="F110" s="19"/>
      <c r="G110" s="22"/>
      <c r="H110" s="22"/>
      <c r="I110" s="22"/>
    </row>
    <row r="111" spans="1:13" ht="15" customHeight="1"/>
    <row r="112" spans="1:13" ht="15" customHeight="1"/>
    <row r="113" spans="1:9" ht="15" customHeight="1">
      <c r="A113" s="8"/>
      <c r="B113" s="9"/>
      <c r="C113" s="9"/>
      <c r="D113" s="9"/>
      <c r="E113" s="9"/>
      <c r="F113" s="19"/>
      <c r="G113" s="22"/>
      <c r="H113" s="22"/>
      <c r="I113" s="22"/>
    </row>
    <row r="114" spans="1:9" ht="15" customHeight="1"/>
    <row r="117" spans="1:9">
      <c r="A117" s="8"/>
      <c r="B117" s="9"/>
      <c r="C117" s="9"/>
      <c r="D117" s="9"/>
      <c r="E117" s="9"/>
      <c r="F117" s="19"/>
      <c r="G117" s="22"/>
      <c r="H117" s="22"/>
      <c r="I117" s="22"/>
    </row>
  </sheetData>
  <mergeCells count="15">
    <mergeCell ref="K4:K5"/>
    <mergeCell ref="L4:L5"/>
    <mergeCell ref="A1:L1"/>
    <mergeCell ref="D4:D5"/>
    <mergeCell ref="C4:C5"/>
    <mergeCell ref="J3:J5"/>
    <mergeCell ref="F4:F5"/>
    <mergeCell ref="A3:A5"/>
    <mergeCell ref="E4:E5"/>
    <mergeCell ref="G4:G5"/>
    <mergeCell ref="C3:F3"/>
    <mergeCell ref="H4:H5"/>
    <mergeCell ref="I4:I5"/>
    <mergeCell ref="G3:I3"/>
    <mergeCell ref="K3:L3"/>
  </mergeCells>
  <dataValidations count="3">
    <dataValidation type="list" allowBlank="1" showInputMessage="1" showErrorMessage="1" sqref="B7:B24 B26:B98" xr:uid="{00000000-0002-0000-0B00-000000000000}">
      <formula1>$B$4:$B$5</formula1>
    </dataValidation>
    <dataValidation type="list" allowBlank="1" showInputMessage="1" showErrorMessage="1" sqref="J6:K6" xr:uid="{00000000-0002-0000-0B00-000001000000}">
      <formula1>#REF!</formula1>
    </dataValidation>
    <dataValidation type="list" allowBlank="1" showInputMessage="1" showErrorMessage="1" sqref="B6:I6" xr:uid="{00000000-0002-0000-0B00-000002000000}">
      <formula1>$B$5:$B$5</formula1>
    </dataValidation>
  </dataValidations>
  <hyperlinks>
    <hyperlink ref="K28" r:id="rId1" xr:uid="{00000000-0004-0000-0B00-000002000000}"/>
    <hyperlink ref="K36" r:id="rId2" xr:uid="{00000000-0004-0000-0B00-000003000000}"/>
    <hyperlink ref="K32" r:id="rId3" xr:uid="{00000000-0004-0000-0B00-000004000000}"/>
    <hyperlink ref="K39" r:id="rId4" xr:uid="{00000000-0004-0000-0B00-000006000000}"/>
    <hyperlink ref="K40" r:id="rId5" xr:uid="{00000000-0004-0000-0B00-000008000000}"/>
    <hyperlink ref="K29" r:id="rId6" xr:uid="{00000000-0004-0000-0B00-000009000000}"/>
    <hyperlink ref="K31" r:id="rId7" xr:uid="{00000000-0004-0000-0B00-00000B000000}"/>
    <hyperlink ref="L31" r:id="rId8" xr:uid="{00000000-0004-0000-0B00-00000C000000}"/>
    <hyperlink ref="K34" r:id="rId9" display="https://finance.pskov.ru/ob-upravlenii/otchety-ob-ispolnenii-byudzheta-pskovskoy-oblasti/otchety-ob-ispolnenii-byudzheta " xr:uid="{00000000-0004-0000-0B00-00000D000000}"/>
    <hyperlink ref="L34" r:id="rId10" xr:uid="{00000000-0004-0000-0B00-00000E000000}"/>
    <hyperlink ref="K33" r:id="rId11" xr:uid="{00000000-0004-0000-0B00-000010000000}"/>
    <hyperlink ref="K35" r:id="rId12" xr:uid="{00000000-0004-0000-0B00-000011000000}"/>
    <hyperlink ref="K52" r:id="rId13" xr:uid="{00000000-0004-0000-0B00-00001A000000}"/>
    <hyperlink ref="L52" r:id="rId14" location="13-38-promezhutochnaya-otchetnost " xr:uid="{00000000-0004-0000-0B00-00001B000000}"/>
    <hyperlink ref="L53" r:id="rId15" xr:uid="{00000000-0004-0000-0B00-00001D000000}"/>
    <hyperlink ref="K49" r:id="rId16" xr:uid="{00000000-0004-0000-0B00-00001F000000}"/>
    <hyperlink ref="K51" r:id="rId17" xr:uid="{00000000-0004-0000-0B00-000022000000}"/>
    <hyperlink ref="K41" r:id="rId18" xr:uid="{00000000-0004-0000-0B00-000023000000}"/>
    <hyperlink ref="K55" r:id="rId19" xr:uid="{00000000-0004-0000-0B00-000025000000}"/>
    <hyperlink ref="K63" r:id="rId20" display="http://mf.nnov.ru/index.php?option=com_k2&amp;view=item&amp;id=1514:otchety-ob-ispolnenii-oblastnogo-byudzheta-za-kvartal-polugodie-9-mesyatsev-i-god&amp;Itemid=554" xr:uid="{00000000-0004-0000-0B00-000026000000}"/>
    <hyperlink ref="K66" r:id="rId21" xr:uid="{00000000-0004-0000-0B00-000028000000}"/>
    <hyperlink ref="L67" r:id="rId22" xr:uid="{00000000-0004-0000-0B00-00002B000000}"/>
    <hyperlink ref="K62" r:id="rId23" xr:uid="{00000000-0004-0000-0B00-00002D000000}"/>
    <hyperlink ref="K59" r:id="rId24" xr:uid="{00000000-0004-0000-0B00-00002F000000}"/>
    <hyperlink ref="L68" r:id="rId25" xr:uid="{00000000-0004-0000-0B00-000031000000}"/>
    <hyperlink ref="K97" r:id="rId26" display="https://www.eao.ru/dokumenty/elektronnoe-ofitsialnoe-opublikovanie/postanovleniya-pravitelstva-eao/ " xr:uid="{00000000-0004-0000-0B00-000032000000}"/>
    <hyperlink ref="L78" r:id="rId27" display="http://budget17.ru/ " xr:uid="{00000000-0004-0000-0B00-000033000000}"/>
    <hyperlink ref="K78" r:id="rId28" xr:uid="{00000000-0004-0000-0B00-000034000000}"/>
    <hyperlink ref="K77" r:id="rId29" xr:uid="{00000000-0004-0000-0B00-000035000000}"/>
    <hyperlink ref="K75" r:id="rId30" xr:uid="{00000000-0004-0000-0B00-000037000000}"/>
    <hyperlink ref="L64" r:id="rId31" display="http://budget.orb.ru/isp/svod " xr:uid="{00000000-0004-0000-0B00-00003B000000}"/>
    <hyperlink ref="K72" r:id="rId32" xr:uid="{00000000-0004-0000-0B00-00003E000000}"/>
    <hyperlink ref="L73" r:id="rId33" display="https://open.minfin74.ru/documenty/otchetnost/oblastnoi_budget " xr:uid="{00000000-0004-0000-0B00-000040000000}"/>
    <hyperlink ref="K93" r:id="rId34" xr:uid="{00000000-0004-0000-0B00-000041000000}"/>
    <hyperlink ref="L92" r:id="rId35" xr:uid="{00000000-0004-0000-0B00-000043000000}"/>
    <hyperlink ref="K89" r:id="rId36" xr:uid="{00000000-0004-0000-0B00-000045000000}"/>
    <hyperlink ref="K16" r:id="rId37" display="https://mef.mosreg.ru/deyatelnost/byudzhet-moskovskoy-oblasti/ispolnenie-byudzheta " xr:uid="{00000000-0004-0000-0B00-00004A000000}"/>
    <hyperlink ref="L16" r:id="rId38" xr:uid="{00000000-0004-0000-0B00-00004B000000}"/>
    <hyperlink ref="L22" r:id="rId39" xr:uid="{00000000-0004-0000-0B00-00004D000000}"/>
    <hyperlink ref="L21" r:id="rId40" xr:uid="{00000000-0004-0000-0B00-00004F000000}"/>
    <hyperlink ref="K13" r:id="rId41" xr:uid="{00000000-0004-0000-0B00-000050000000}"/>
    <hyperlink ref="K81" r:id="rId42" xr:uid="{00000000-0004-0000-0B00-000051000000}"/>
    <hyperlink ref="K82" r:id="rId43" display="https://irkobl.ru/sites/minfin/activity/buhuch/ " xr:uid="{00000000-0004-0000-0B00-000052000000}"/>
    <hyperlink ref="L82" r:id="rId44" xr:uid="{00000000-0004-0000-0B00-000053000000}"/>
    <hyperlink ref="K79" r:id="rId45" xr:uid="{00000000-0004-0000-0B00-000054000000}"/>
    <hyperlink ref="K19" r:id="rId46" xr:uid="{00000000-0004-0000-0B00-000057000000}"/>
    <hyperlink ref="K88" r:id="rId47" display="https://egov-buryatia.ru/minfin/activities/documents/inye-normativno-pravovye-akty/ " xr:uid="{00000000-0004-0000-0B00-000058000000}"/>
    <hyperlink ref="K20" r:id="rId48" xr:uid="{00000000-0004-0000-0B00-00005E000000}"/>
    <hyperlink ref="K71" r:id="rId49" location="document_list " xr:uid="{00000000-0004-0000-0B00-000061000000}"/>
    <hyperlink ref="K85" r:id="rId50" xr:uid="{00000000-0004-0000-0B00-000064000000}"/>
    <hyperlink ref="L85" r:id="rId51" location="101-403-2023 " xr:uid="{00000000-0004-0000-0B00-000065000000}"/>
    <hyperlink ref="K17" r:id="rId52" xr:uid="{00000000-0004-0000-0B00-000068000000}"/>
    <hyperlink ref="K84" r:id="rId53" xr:uid="{00000000-0004-0000-0B00-00006C000000}"/>
    <hyperlink ref="K91" r:id="rId54" xr:uid="{00000000-0004-0000-0B00-000070000000}"/>
    <hyperlink ref="L7" r:id="rId55" display="http://ob.beldepfin.ru/dokumenty/otchetnost/oblastnoy_budzhet " xr:uid="{00000000-0004-0000-0B00-000072000000}"/>
    <hyperlink ref="K8" r:id="rId56" xr:uid="{00000000-0004-0000-0B00-000073000000}"/>
    <hyperlink ref="K10" r:id="rId57" xr:uid="{00000000-0004-0000-0B00-000075000000}"/>
    <hyperlink ref="K12" r:id="rId58" xr:uid="{00000000-0004-0000-0B00-000077000000}"/>
    <hyperlink ref="K98" r:id="rId59" display="https://чукотка.рф/depfin/about/struktura-i-sostav/upravlenie-finansov/napravleniya-raboty/okruzhnoy-byudzhet/ispolnenie-byudzheta.php " xr:uid="{00000000-0004-0000-0B00-000079000000}"/>
    <hyperlink ref="K94" r:id="rId60" display="https://fin.amurobl.ru/pages/deyatelnost/otchetnost/ " xr:uid="{00000000-0004-0000-0B00-00007A000000}"/>
    <hyperlink ref="K50" r:id="rId61" xr:uid="{00000000-0004-0000-0B00-00007B000000}"/>
    <hyperlink ref="L50" r:id="rId62" display="https://www.kchr.ru/budget/ " xr:uid="{2671B4EC-E642-F147-BF82-F04AA2D878E0}"/>
    <hyperlink ref="L35" r:id="rId63" display="https://budget.gov.spb.ru/ " xr:uid="{CF5FCF6B-A535-7E4A-BB34-B59E545DEEB7}"/>
    <hyperlink ref="K68" r:id="rId64" display="https://ulminfin.ru/index.php?mgf=budget/isp " xr:uid="{FE6DF55E-7931-C740-8996-98DF9C3E91C9}"/>
    <hyperlink ref="L18" r:id="rId65" display="http://minfin-rzn.ru/ " xr:uid="{3F3C2A3D-B8BB-7D40-97E2-6CD96B9D9B1A}"/>
    <hyperlink ref="L33" r:id="rId66" display="http://portal.novkfo.ru/ " xr:uid="{4829418D-58E5-0248-BE3D-644C737F87F8}"/>
    <hyperlink ref="K48" r:id="rId67" display="https://mfri.ru/деятельность/открытый-бюджет/бюджет-6/ " xr:uid="{673BEA42-9973-6A48-B0DD-CED52602D856}"/>
    <hyperlink ref="K60" r:id="rId68" display="https://minfin.cap.ru/action/activity/byudzhet/otcheti-ob-ispolnenii-respublikanskogo-byudzheta-c/2023-god " xr:uid="{A573C777-0545-344E-B8DB-9CC1F2A241A3}"/>
    <hyperlink ref="L17" r:id="rId69" display="http://depfin.orel-region.ru:8096/ebudget/Menu/Page/9 " xr:uid="{30687B7D-9069-344E-B6E8-618C86DE94B1}"/>
    <hyperlink ref="L26" r:id="rId70" display="https://budget.karelia.ru/byudzhet/ispolnenie-byudzheta " xr:uid="{79BA8D78-FDF4-9D45-9CE3-E8BB0753D5C2}"/>
    <hyperlink ref="L40" r:id="rId71" display="https://budget.rk.ifinmon.ru/dokumenty/promezhutochnaya-otchetnost " xr:uid="{0F2D496D-EDE0-CB4D-949F-5D9977D8A14E}"/>
    <hyperlink ref="L90" r:id="rId72" display="https://budgetzab.75.ru/Show/Category/4?ItemId=24 " xr:uid="{96E88D18-027C-E340-87F1-7527831E84A7}"/>
    <hyperlink ref="L91" r:id="rId73" display="http://openbudget.kamgov.ru " xr:uid="{EE567EAF-EB01-7048-88D6-B1B038A45F44}"/>
    <hyperlink ref="K96" r:id="rId74" display="https://sakhminfin.ru " xr:uid="{7F0781E9-ABD6-AD4C-B893-68EE435E2766}"/>
    <hyperlink ref="K45" r:id="rId75" display="https://fin.sev.gov.ru/ispolnenie-bydzheta/otchyety-ob-ispolnenii-byudzheta-sevastopolya/ " xr:uid="{B20EE54E-CCD1-EA42-A222-1B4CC04B58EB}"/>
    <hyperlink ref="K92" r:id="rId76" display="https://primorsky.ru/authorities/executive-agencies/departments/finance/otchyety-ob-ispolnenii-kraevogo-byudzheta/ " xr:uid="{755BC98F-99D9-C14A-B133-6CE2C3A1264A}"/>
    <hyperlink ref="L71" r:id="rId77" display="http://info.mfural.ru/" xr:uid="{42EAAF13-8113-C240-8A22-6D232102F39B}"/>
    <hyperlink ref="K21" r:id="rId78" display="https://www.tverfin.ru/ " xr:uid="{7024BE01-9353-F545-913C-443675CD0539}"/>
    <hyperlink ref="K53" r:id="rId79" display="https://mfsk.ru/working/buh-uchet " xr:uid="{571CB522-E975-404E-9285-B5439624216D}"/>
    <hyperlink ref="K67" r:id="rId80" display="https://minfin.saratov.gov.ru/deyatelnost/byudzhet-i-otchetnost/byudzhetnyj-prognoz-i-byudzhetnaya-politika " xr:uid="{5D0D0B13-EB0D-C547-859D-AA2343694AD3}"/>
    <hyperlink ref="L47" r:id="rId81" display="http://portal.minfinrd.ru; " xr:uid="{9161F31C-9B05-8645-88D2-F2758D6487D0}"/>
    <hyperlink ref="K47" r:id="rId82" display="http://minfinrd.ru/promezhutochnaya-otchetnost-ob-ispolnenii-byudzheta " xr:uid="{BC51848E-88FD-5442-AEF5-9A1994CF9C61}"/>
    <hyperlink ref="L32" r:id="rId83" display="https://b4u.gov-murman.ru/" xr:uid="{B15BCDC8-12C0-D445-A9A7-2E2E36674A88}"/>
  </hyperlinks>
  <printOptions horizontalCentered="1"/>
  <pageMargins left="0.39370078740157499" right="0.39370078740157499" top="0.98425196850393704" bottom="0.39370078740157499" header="0.31496062992126" footer="0.31496062992126"/>
  <pageSetup paperSize="9" scale="75" fitToHeight="3" orientation="landscape" r:id="rId84"/>
  <headerFooter>
    <oddFooter>&amp;C&amp;"Times New Roman,обычный"&amp;8&amp;A&amp;R&amp;P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117"/>
  <sheetViews>
    <sheetView zoomScaleNormal="100" zoomScaleSheetLayoutView="75" workbookViewId="0">
      <pane ySplit="5" topLeftCell="A6" activePane="bottomLeft" state="frozen"/>
      <selection pane="bottomLeft" sqref="A1:L1"/>
    </sheetView>
  </sheetViews>
  <sheetFormatPr baseColWidth="10" defaultColWidth="8.83203125" defaultRowHeight="12"/>
  <cols>
    <col min="1" max="1" width="24.83203125" style="7" customWidth="1"/>
    <col min="2" max="2" width="36.33203125" style="54" customWidth="1"/>
    <col min="3" max="3" width="5.83203125" style="7" customWidth="1"/>
    <col min="4" max="5" width="4.83203125" style="7" customWidth="1"/>
    <col min="6" max="6" width="5.83203125" style="55" customWidth="1"/>
    <col min="7" max="9" width="10.83203125" style="18" customWidth="1"/>
    <col min="10" max="12" width="17.83203125" style="18" customWidth="1"/>
    <col min="13" max="13" width="8.83203125" style="7"/>
    <col min="14" max="16384" width="8.83203125" style="2"/>
  </cols>
  <sheetData>
    <row r="1" spans="1:13" ht="30" customHeight="1">
      <c r="A1" s="152" t="s">
        <v>178</v>
      </c>
      <c r="B1" s="153"/>
      <c r="C1" s="153"/>
      <c r="D1" s="153"/>
      <c r="E1" s="153"/>
      <c r="F1" s="153"/>
      <c r="G1" s="153"/>
      <c r="H1" s="153"/>
      <c r="I1" s="153"/>
      <c r="J1" s="153"/>
      <c r="K1" s="153"/>
      <c r="L1" s="154"/>
    </row>
    <row r="2" spans="1:13" ht="16" customHeight="1">
      <c r="A2" s="114" t="s">
        <v>875</v>
      </c>
      <c r="B2" s="114"/>
      <c r="C2" s="114"/>
      <c r="D2" s="114"/>
      <c r="E2" s="114"/>
      <c r="F2" s="114"/>
      <c r="G2" s="114"/>
      <c r="H2" s="114"/>
      <c r="I2" s="114"/>
      <c r="J2" s="114"/>
      <c r="K2" s="114"/>
      <c r="L2" s="114"/>
    </row>
    <row r="3" spans="1:13" ht="78" customHeight="1">
      <c r="A3" s="141" t="s">
        <v>477</v>
      </c>
      <c r="B3" s="28" t="s">
        <v>179</v>
      </c>
      <c r="C3" s="145" t="s">
        <v>122</v>
      </c>
      <c r="D3" s="146"/>
      <c r="E3" s="146"/>
      <c r="F3" s="146"/>
      <c r="G3" s="141" t="s">
        <v>202</v>
      </c>
      <c r="H3" s="141"/>
      <c r="I3" s="141"/>
      <c r="J3" s="141" t="s">
        <v>96</v>
      </c>
      <c r="K3" s="142" t="s">
        <v>221</v>
      </c>
      <c r="L3" s="142"/>
    </row>
    <row r="4" spans="1:13" ht="35" customHeight="1">
      <c r="A4" s="142"/>
      <c r="B4" s="29" t="s">
        <v>101</v>
      </c>
      <c r="C4" s="141" t="s">
        <v>87</v>
      </c>
      <c r="D4" s="141" t="s">
        <v>94</v>
      </c>
      <c r="E4" s="141" t="s">
        <v>129</v>
      </c>
      <c r="F4" s="145" t="s">
        <v>91</v>
      </c>
      <c r="G4" s="142" t="s">
        <v>424</v>
      </c>
      <c r="H4" s="141" t="s">
        <v>321</v>
      </c>
      <c r="I4" s="141" t="s">
        <v>425</v>
      </c>
      <c r="J4" s="141"/>
      <c r="K4" s="142" t="s">
        <v>345</v>
      </c>
      <c r="L4" s="142" t="s">
        <v>344</v>
      </c>
    </row>
    <row r="5" spans="1:13" s="6" customFormat="1" ht="65" customHeight="1">
      <c r="A5" s="142"/>
      <c r="B5" s="29" t="s">
        <v>111</v>
      </c>
      <c r="C5" s="142"/>
      <c r="D5" s="142"/>
      <c r="E5" s="142"/>
      <c r="F5" s="146"/>
      <c r="G5" s="142"/>
      <c r="H5" s="142"/>
      <c r="I5" s="142"/>
      <c r="J5" s="141"/>
      <c r="K5" s="142"/>
      <c r="L5" s="142"/>
      <c r="M5" s="97"/>
    </row>
    <row r="6" spans="1:13" ht="15" customHeight="1">
      <c r="A6" s="30" t="s">
        <v>0</v>
      </c>
      <c r="B6" s="81"/>
      <c r="C6" s="81"/>
      <c r="D6" s="81"/>
      <c r="E6" s="81"/>
      <c r="F6" s="81"/>
      <c r="G6" s="81"/>
      <c r="H6" s="81"/>
      <c r="I6" s="81"/>
      <c r="J6" s="81"/>
      <c r="K6" s="81"/>
      <c r="L6" s="81"/>
    </row>
    <row r="7" spans="1:13" ht="15" customHeight="1">
      <c r="A7" s="31" t="s">
        <v>1</v>
      </c>
      <c r="B7" s="31" t="s">
        <v>101</v>
      </c>
      <c r="C7" s="62">
        <f>IF(B7=$B$4,1,0)</f>
        <v>1</v>
      </c>
      <c r="D7" s="62"/>
      <c r="E7" s="62"/>
      <c r="F7" s="67">
        <f t="shared" ref="F7:F24" si="0">C7*(1-D7)*(1-E7)</f>
        <v>1</v>
      </c>
      <c r="G7" s="69" t="s">
        <v>195</v>
      </c>
      <c r="H7" s="69" t="s">
        <v>195</v>
      </c>
      <c r="I7" s="69" t="s">
        <v>195</v>
      </c>
      <c r="J7" s="66" t="s">
        <v>547</v>
      </c>
      <c r="K7" s="83" t="s">
        <v>362</v>
      </c>
      <c r="L7" s="83" t="s">
        <v>433</v>
      </c>
      <c r="M7" s="121" t="s">
        <v>132</v>
      </c>
    </row>
    <row r="8" spans="1:13" ht="15" customHeight="1">
      <c r="A8" s="31" t="s">
        <v>2</v>
      </c>
      <c r="B8" s="31" t="s">
        <v>101</v>
      </c>
      <c r="C8" s="62">
        <f t="shared" ref="C8:C71" si="1">IF(B8=$B$4,1,0)</f>
        <v>1</v>
      </c>
      <c r="D8" s="62"/>
      <c r="E8" s="62"/>
      <c r="F8" s="67">
        <f t="shared" si="0"/>
        <v>1</v>
      </c>
      <c r="G8" s="69" t="s">
        <v>195</v>
      </c>
      <c r="H8" s="69" t="s">
        <v>195</v>
      </c>
      <c r="I8" s="69" t="s">
        <v>195</v>
      </c>
      <c r="J8" s="66" t="s">
        <v>132</v>
      </c>
      <c r="K8" s="83" t="s">
        <v>302</v>
      </c>
      <c r="L8" s="83" t="s">
        <v>324</v>
      </c>
      <c r="M8" s="121" t="s">
        <v>132</v>
      </c>
    </row>
    <row r="9" spans="1:13" ht="15" customHeight="1">
      <c r="A9" s="31" t="s">
        <v>3</v>
      </c>
      <c r="B9" s="31" t="s">
        <v>101</v>
      </c>
      <c r="C9" s="62">
        <f t="shared" si="1"/>
        <v>1</v>
      </c>
      <c r="D9" s="62"/>
      <c r="E9" s="62"/>
      <c r="F9" s="67">
        <f t="shared" si="0"/>
        <v>1</v>
      </c>
      <c r="G9" s="69" t="s">
        <v>195</v>
      </c>
      <c r="H9" s="69" t="s">
        <v>195</v>
      </c>
      <c r="I9" s="69" t="s">
        <v>195</v>
      </c>
      <c r="J9" s="66" t="s">
        <v>132</v>
      </c>
      <c r="K9" s="83" t="s">
        <v>828</v>
      </c>
      <c r="L9" s="83" t="s">
        <v>324</v>
      </c>
      <c r="M9" s="121" t="s">
        <v>132</v>
      </c>
    </row>
    <row r="10" spans="1:13" ht="15" customHeight="1">
      <c r="A10" s="31" t="s">
        <v>4</v>
      </c>
      <c r="B10" s="31" t="s">
        <v>101</v>
      </c>
      <c r="C10" s="62">
        <f t="shared" si="1"/>
        <v>1</v>
      </c>
      <c r="D10" s="62"/>
      <c r="E10" s="62"/>
      <c r="F10" s="67">
        <f t="shared" si="0"/>
        <v>1</v>
      </c>
      <c r="G10" s="69" t="s">
        <v>195</v>
      </c>
      <c r="H10" s="69" t="s">
        <v>195</v>
      </c>
      <c r="I10" s="69" t="s">
        <v>195</v>
      </c>
      <c r="J10" s="66" t="s">
        <v>132</v>
      </c>
      <c r="K10" s="83" t="s">
        <v>661</v>
      </c>
      <c r="L10" s="83" t="s">
        <v>324</v>
      </c>
      <c r="M10" s="121" t="s">
        <v>132</v>
      </c>
    </row>
    <row r="11" spans="1:13" ht="15" customHeight="1">
      <c r="A11" s="31" t="s">
        <v>5</v>
      </c>
      <c r="B11" s="31" t="s">
        <v>101</v>
      </c>
      <c r="C11" s="62">
        <f t="shared" si="1"/>
        <v>1</v>
      </c>
      <c r="D11" s="62"/>
      <c r="E11" s="62"/>
      <c r="F11" s="67">
        <f t="shared" si="0"/>
        <v>1</v>
      </c>
      <c r="G11" s="69" t="s">
        <v>195</v>
      </c>
      <c r="H11" s="69" t="s">
        <v>195</v>
      </c>
      <c r="I11" s="69" t="s">
        <v>195</v>
      </c>
      <c r="J11" s="69" t="s">
        <v>132</v>
      </c>
      <c r="K11" s="83" t="s">
        <v>556</v>
      </c>
      <c r="L11" s="83" t="s">
        <v>324</v>
      </c>
      <c r="M11" s="121" t="s">
        <v>132</v>
      </c>
    </row>
    <row r="12" spans="1:13" ht="15" customHeight="1">
      <c r="A12" s="31" t="s">
        <v>6</v>
      </c>
      <c r="B12" s="31" t="s">
        <v>101</v>
      </c>
      <c r="C12" s="62">
        <f t="shared" si="1"/>
        <v>1</v>
      </c>
      <c r="D12" s="62"/>
      <c r="E12" s="62"/>
      <c r="F12" s="67">
        <f t="shared" si="0"/>
        <v>1</v>
      </c>
      <c r="G12" s="69" t="s">
        <v>195</v>
      </c>
      <c r="H12" s="69" t="s">
        <v>195</v>
      </c>
      <c r="I12" s="69" t="s">
        <v>195</v>
      </c>
      <c r="J12" s="66" t="s">
        <v>132</v>
      </c>
      <c r="K12" s="83" t="s">
        <v>305</v>
      </c>
      <c r="L12" s="83" t="s">
        <v>324</v>
      </c>
      <c r="M12" s="121" t="s">
        <v>132</v>
      </c>
    </row>
    <row r="13" spans="1:13" ht="15" customHeight="1">
      <c r="A13" s="31" t="s">
        <v>7</v>
      </c>
      <c r="B13" s="31" t="s">
        <v>111</v>
      </c>
      <c r="C13" s="62">
        <f t="shared" si="1"/>
        <v>0</v>
      </c>
      <c r="D13" s="62"/>
      <c r="E13" s="62"/>
      <c r="F13" s="67">
        <f t="shared" si="0"/>
        <v>0</v>
      </c>
      <c r="G13" s="69" t="s">
        <v>195</v>
      </c>
      <c r="H13" s="69" t="s">
        <v>204</v>
      </c>
      <c r="I13" s="69" t="s">
        <v>195</v>
      </c>
      <c r="J13" s="66" t="s">
        <v>670</v>
      </c>
      <c r="K13" s="83" t="s">
        <v>667</v>
      </c>
      <c r="L13" s="83" t="s">
        <v>324</v>
      </c>
      <c r="M13" s="121" t="s">
        <v>132</v>
      </c>
    </row>
    <row r="14" spans="1:13" ht="15" customHeight="1">
      <c r="A14" s="31" t="s">
        <v>8</v>
      </c>
      <c r="B14" s="31" t="s">
        <v>101</v>
      </c>
      <c r="C14" s="62">
        <f t="shared" si="1"/>
        <v>1</v>
      </c>
      <c r="D14" s="62"/>
      <c r="E14" s="62"/>
      <c r="F14" s="67">
        <f t="shared" si="0"/>
        <v>1</v>
      </c>
      <c r="G14" s="69" t="s">
        <v>195</v>
      </c>
      <c r="H14" s="69" t="s">
        <v>195</v>
      </c>
      <c r="I14" s="69" t="s">
        <v>195</v>
      </c>
      <c r="J14" s="66" t="s">
        <v>132</v>
      </c>
      <c r="K14" s="83" t="s">
        <v>306</v>
      </c>
      <c r="L14" s="83" t="s">
        <v>324</v>
      </c>
      <c r="M14" s="121" t="s">
        <v>132</v>
      </c>
    </row>
    <row r="15" spans="1:13" ht="15" customHeight="1">
      <c r="A15" s="31" t="s">
        <v>9</v>
      </c>
      <c r="B15" s="31" t="s">
        <v>101</v>
      </c>
      <c r="C15" s="62">
        <f t="shared" si="1"/>
        <v>1</v>
      </c>
      <c r="D15" s="62"/>
      <c r="E15" s="62"/>
      <c r="F15" s="67">
        <f t="shared" si="0"/>
        <v>1</v>
      </c>
      <c r="G15" s="69" t="s">
        <v>195</v>
      </c>
      <c r="H15" s="69" t="s">
        <v>195</v>
      </c>
      <c r="I15" s="69" t="s">
        <v>195</v>
      </c>
      <c r="J15" s="66" t="s">
        <v>132</v>
      </c>
      <c r="K15" s="83" t="s">
        <v>561</v>
      </c>
      <c r="L15" s="83" t="s">
        <v>324</v>
      </c>
      <c r="M15" s="121" t="s">
        <v>132</v>
      </c>
    </row>
    <row r="16" spans="1:13" ht="15" customHeight="1">
      <c r="A16" s="31" t="s">
        <v>10</v>
      </c>
      <c r="B16" s="31" t="s">
        <v>101</v>
      </c>
      <c r="C16" s="62">
        <f t="shared" si="1"/>
        <v>1</v>
      </c>
      <c r="D16" s="62"/>
      <c r="E16" s="62"/>
      <c r="F16" s="67">
        <f t="shared" si="0"/>
        <v>1</v>
      </c>
      <c r="G16" s="69" t="s">
        <v>195</v>
      </c>
      <c r="H16" s="69" t="s">
        <v>195</v>
      </c>
      <c r="I16" s="69" t="s">
        <v>195</v>
      </c>
      <c r="J16" s="66" t="s">
        <v>132</v>
      </c>
      <c r="K16" s="83" t="s">
        <v>376</v>
      </c>
      <c r="L16" s="83" t="s">
        <v>268</v>
      </c>
      <c r="M16" s="121" t="s">
        <v>132</v>
      </c>
    </row>
    <row r="17" spans="1:13" ht="15" customHeight="1">
      <c r="A17" s="31" t="s">
        <v>11</v>
      </c>
      <c r="B17" s="31" t="s">
        <v>101</v>
      </c>
      <c r="C17" s="62">
        <f t="shared" si="1"/>
        <v>1</v>
      </c>
      <c r="D17" s="62"/>
      <c r="E17" s="62"/>
      <c r="F17" s="67">
        <f t="shared" si="0"/>
        <v>1</v>
      </c>
      <c r="G17" s="69" t="s">
        <v>195</v>
      </c>
      <c r="H17" s="69" t="s">
        <v>195</v>
      </c>
      <c r="I17" s="69" t="s">
        <v>195</v>
      </c>
      <c r="J17" s="66" t="s">
        <v>132</v>
      </c>
      <c r="K17" s="83" t="s">
        <v>293</v>
      </c>
      <c r="L17" s="83" t="s">
        <v>377</v>
      </c>
      <c r="M17" s="121" t="s">
        <v>132</v>
      </c>
    </row>
    <row r="18" spans="1:13" ht="15" customHeight="1">
      <c r="A18" s="31" t="s">
        <v>12</v>
      </c>
      <c r="B18" s="31" t="s">
        <v>111</v>
      </c>
      <c r="C18" s="62">
        <f t="shared" si="1"/>
        <v>0</v>
      </c>
      <c r="D18" s="62"/>
      <c r="E18" s="62"/>
      <c r="F18" s="67">
        <f t="shared" si="0"/>
        <v>0</v>
      </c>
      <c r="G18" s="69" t="s">
        <v>204</v>
      </c>
      <c r="H18" s="69" t="s">
        <v>204</v>
      </c>
      <c r="I18" s="69" t="s">
        <v>204</v>
      </c>
      <c r="J18" s="66" t="s">
        <v>569</v>
      </c>
      <c r="K18" s="66" t="s">
        <v>568</v>
      </c>
      <c r="L18" s="83" t="s">
        <v>368</v>
      </c>
      <c r="M18" s="121" t="s">
        <v>132</v>
      </c>
    </row>
    <row r="19" spans="1:13" ht="15" customHeight="1">
      <c r="A19" s="31" t="s">
        <v>13</v>
      </c>
      <c r="B19" s="31" t="s">
        <v>101</v>
      </c>
      <c r="C19" s="62">
        <f t="shared" si="1"/>
        <v>1</v>
      </c>
      <c r="D19" s="62"/>
      <c r="E19" s="62"/>
      <c r="F19" s="67">
        <f t="shared" si="0"/>
        <v>1</v>
      </c>
      <c r="G19" s="69" t="s">
        <v>195</v>
      </c>
      <c r="H19" s="69" t="s">
        <v>195</v>
      </c>
      <c r="I19" s="69" t="s">
        <v>195</v>
      </c>
      <c r="J19" s="66" t="s">
        <v>756</v>
      </c>
      <c r="K19" s="83" t="s">
        <v>276</v>
      </c>
      <c r="L19" s="83" t="s">
        <v>324</v>
      </c>
      <c r="M19" s="121" t="s">
        <v>132</v>
      </c>
    </row>
    <row r="20" spans="1:13" ht="15" customHeight="1">
      <c r="A20" s="31" t="s">
        <v>14</v>
      </c>
      <c r="B20" s="31" t="s">
        <v>101</v>
      </c>
      <c r="C20" s="62">
        <f t="shared" si="1"/>
        <v>1</v>
      </c>
      <c r="D20" s="62"/>
      <c r="E20" s="62"/>
      <c r="F20" s="67">
        <f t="shared" si="0"/>
        <v>1</v>
      </c>
      <c r="G20" s="69" t="s">
        <v>195</v>
      </c>
      <c r="H20" s="69" t="s">
        <v>195</v>
      </c>
      <c r="I20" s="69" t="s">
        <v>195</v>
      </c>
      <c r="J20" s="66" t="s">
        <v>132</v>
      </c>
      <c r="K20" s="83" t="s">
        <v>283</v>
      </c>
      <c r="L20" s="83" t="s">
        <v>324</v>
      </c>
      <c r="M20" s="121" t="s">
        <v>132</v>
      </c>
    </row>
    <row r="21" spans="1:13" ht="15" customHeight="1">
      <c r="A21" s="31" t="s">
        <v>15</v>
      </c>
      <c r="B21" s="31" t="s">
        <v>101</v>
      </c>
      <c r="C21" s="62">
        <f t="shared" si="1"/>
        <v>1</v>
      </c>
      <c r="D21" s="62"/>
      <c r="E21" s="62"/>
      <c r="F21" s="67">
        <f t="shared" si="0"/>
        <v>1</v>
      </c>
      <c r="G21" s="69" t="s">
        <v>195</v>
      </c>
      <c r="H21" s="69" t="s">
        <v>195</v>
      </c>
      <c r="I21" s="69" t="s">
        <v>195</v>
      </c>
      <c r="J21" s="66" t="s">
        <v>132</v>
      </c>
      <c r="K21" s="83" t="s">
        <v>759</v>
      </c>
      <c r="L21" s="83" t="s">
        <v>270</v>
      </c>
      <c r="M21" s="121" t="s">
        <v>132</v>
      </c>
    </row>
    <row r="22" spans="1:13" ht="15" customHeight="1">
      <c r="A22" s="31" t="s">
        <v>16</v>
      </c>
      <c r="B22" s="31" t="s">
        <v>101</v>
      </c>
      <c r="C22" s="62">
        <f t="shared" si="1"/>
        <v>1</v>
      </c>
      <c r="D22" s="62"/>
      <c r="E22" s="62"/>
      <c r="F22" s="67">
        <f t="shared" si="0"/>
        <v>1</v>
      </c>
      <c r="G22" s="69" t="s">
        <v>195</v>
      </c>
      <c r="H22" s="69" t="s">
        <v>195</v>
      </c>
      <c r="I22" s="69" t="s">
        <v>195</v>
      </c>
      <c r="J22" s="66" t="s">
        <v>132</v>
      </c>
      <c r="K22" s="83" t="s">
        <v>760</v>
      </c>
      <c r="L22" s="83" t="s">
        <v>269</v>
      </c>
      <c r="M22" s="121" t="s">
        <v>132</v>
      </c>
    </row>
    <row r="23" spans="1:13" ht="15" customHeight="1">
      <c r="A23" s="31" t="s">
        <v>17</v>
      </c>
      <c r="B23" s="31" t="s">
        <v>101</v>
      </c>
      <c r="C23" s="62">
        <f t="shared" si="1"/>
        <v>1</v>
      </c>
      <c r="D23" s="62"/>
      <c r="E23" s="62"/>
      <c r="F23" s="67">
        <f t="shared" si="0"/>
        <v>1</v>
      </c>
      <c r="G23" s="69" t="s">
        <v>195</v>
      </c>
      <c r="H23" s="69" t="s">
        <v>195</v>
      </c>
      <c r="I23" s="69" t="s">
        <v>195</v>
      </c>
      <c r="J23" s="66" t="s">
        <v>132</v>
      </c>
      <c r="K23" s="127" t="s">
        <v>441</v>
      </c>
      <c r="L23" s="83" t="s">
        <v>580</v>
      </c>
      <c r="M23" s="121" t="s">
        <v>132</v>
      </c>
    </row>
    <row r="24" spans="1:13" ht="15" customHeight="1">
      <c r="A24" s="31" t="s">
        <v>133</v>
      </c>
      <c r="B24" s="31" t="s">
        <v>101</v>
      </c>
      <c r="C24" s="62">
        <f t="shared" si="1"/>
        <v>1</v>
      </c>
      <c r="D24" s="62"/>
      <c r="E24" s="62"/>
      <c r="F24" s="67">
        <f t="shared" si="0"/>
        <v>1</v>
      </c>
      <c r="G24" s="69" t="s">
        <v>195</v>
      </c>
      <c r="H24" s="69" t="s">
        <v>195</v>
      </c>
      <c r="I24" s="69" t="s">
        <v>195</v>
      </c>
      <c r="J24" s="66" t="s">
        <v>132</v>
      </c>
      <c r="K24" s="83" t="s">
        <v>582</v>
      </c>
      <c r="L24" s="83" t="s">
        <v>352</v>
      </c>
      <c r="M24" s="121" t="s">
        <v>132</v>
      </c>
    </row>
    <row r="25" spans="1:13" ht="15" customHeight="1">
      <c r="A25" s="30" t="s">
        <v>18</v>
      </c>
      <c r="B25" s="30"/>
      <c r="C25" s="64"/>
      <c r="D25" s="32"/>
      <c r="E25" s="32"/>
      <c r="F25" s="32"/>
      <c r="G25" s="33"/>
      <c r="H25" s="33"/>
      <c r="I25" s="33"/>
      <c r="J25" s="81"/>
      <c r="K25" s="81"/>
      <c r="L25" s="81"/>
      <c r="M25" s="121"/>
    </row>
    <row r="26" spans="1:13" ht="15" customHeight="1">
      <c r="A26" s="31" t="s">
        <v>19</v>
      </c>
      <c r="B26" s="31" t="s">
        <v>101</v>
      </c>
      <c r="C26" s="62">
        <f t="shared" si="1"/>
        <v>1</v>
      </c>
      <c r="D26" s="62"/>
      <c r="E26" s="62"/>
      <c r="F26" s="67">
        <f t="shared" ref="F26:F27" si="2">C26*(1-D26)*(1-E26)</f>
        <v>1</v>
      </c>
      <c r="G26" s="69" t="s">
        <v>195</v>
      </c>
      <c r="H26" s="69" t="s">
        <v>195</v>
      </c>
      <c r="I26" s="69" t="s">
        <v>195</v>
      </c>
      <c r="J26" s="66" t="s">
        <v>132</v>
      </c>
      <c r="K26" s="83" t="s">
        <v>307</v>
      </c>
      <c r="L26" s="83" t="s">
        <v>371</v>
      </c>
      <c r="M26" s="121" t="s">
        <v>132</v>
      </c>
    </row>
    <row r="27" spans="1:13" ht="15" customHeight="1">
      <c r="A27" s="31" t="s">
        <v>20</v>
      </c>
      <c r="B27" s="31" t="s">
        <v>101</v>
      </c>
      <c r="C27" s="62">
        <f t="shared" si="1"/>
        <v>1</v>
      </c>
      <c r="D27" s="62"/>
      <c r="E27" s="62"/>
      <c r="F27" s="67">
        <f t="shared" si="2"/>
        <v>1</v>
      </c>
      <c r="G27" s="69" t="s">
        <v>195</v>
      </c>
      <c r="H27" s="69" t="s">
        <v>195</v>
      </c>
      <c r="I27" s="69" t="s">
        <v>195</v>
      </c>
      <c r="J27" s="66" t="s">
        <v>132</v>
      </c>
      <c r="K27" s="83" t="s">
        <v>882</v>
      </c>
      <c r="L27" s="83" t="s">
        <v>324</v>
      </c>
      <c r="M27" s="121" t="s">
        <v>132</v>
      </c>
    </row>
    <row r="28" spans="1:13" ht="15" customHeight="1">
      <c r="A28" s="31" t="s">
        <v>21</v>
      </c>
      <c r="B28" s="31" t="s">
        <v>101</v>
      </c>
      <c r="C28" s="62">
        <f t="shared" si="1"/>
        <v>1</v>
      </c>
      <c r="D28" s="62"/>
      <c r="E28" s="62"/>
      <c r="F28" s="67">
        <f t="shared" ref="F28:F36" si="3">C28*(1-D28)*(1-E28)</f>
        <v>1</v>
      </c>
      <c r="G28" s="69" t="s">
        <v>195</v>
      </c>
      <c r="H28" s="69" t="s">
        <v>195</v>
      </c>
      <c r="I28" s="69" t="s">
        <v>195</v>
      </c>
      <c r="J28" s="66" t="s">
        <v>132</v>
      </c>
      <c r="K28" s="83" t="s">
        <v>224</v>
      </c>
      <c r="L28" s="83" t="s">
        <v>324</v>
      </c>
      <c r="M28" s="121" t="s">
        <v>132</v>
      </c>
    </row>
    <row r="29" spans="1:13" ht="15" customHeight="1">
      <c r="A29" s="31" t="s">
        <v>22</v>
      </c>
      <c r="B29" s="31" t="s">
        <v>101</v>
      </c>
      <c r="C29" s="62">
        <f t="shared" si="1"/>
        <v>1</v>
      </c>
      <c r="D29" s="62"/>
      <c r="E29" s="62"/>
      <c r="F29" s="67">
        <f t="shared" si="3"/>
        <v>1</v>
      </c>
      <c r="G29" s="69" t="s">
        <v>195</v>
      </c>
      <c r="H29" s="69" t="s">
        <v>195</v>
      </c>
      <c r="I29" s="69" t="s">
        <v>195</v>
      </c>
      <c r="J29" s="66" t="s">
        <v>132</v>
      </c>
      <c r="K29" s="83" t="s">
        <v>228</v>
      </c>
      <c r="L29" s="83" t="s">
        <v>324</v>
      </c>
      <c r="M29" s="121" t="s">
        <v>132</v>
      </c>
    </row>
    <row r="30" spans="1:13" ht="15" customHeight="1">
      <c r="A30" s="31" t="s">
        <v>23</v>
      </c>
      <c r="B30" s="31" t="s">
        <v>101</v>
      </c>
      <c r="C30" s="62">
        <f t="shared" si="1"/>
        <v>1</v>
      </c>
      <c r="D30" s="62"/>
      <c r="E30" s="62"/>
      <c r="F30" s="67">
        <f t="shared" si="3"/>
        <v>1</v>
      </c>
      <c r="G30" s="69" t="s">
        <v>195</v>
      </c>
      <c r="H30" s="69" t="s">
        <v>195</v>
      </c>
      <c r="I30" s="69" t="s">
        <v>195</v>
      </c>
      <c r="J30" s="66" t="s">
        <v>132</v>
      </c>
      <c r="K30" s="83" t="s">
        <v>462</v>
      </c>
      <c r="L30" s="83" t="s">
        <v>324</v>
      </c>
      <c r="M30" s="121" t="s">
        <v>132</v>
      </c>
    </row>
    <row r="31" spans="1:13" ht="15" customHeight="1">
      <c r="A31" s="31" t="s">
        <v>24</v>
      </c>
      <c r="B31" s="31" t="s">
        <v>101</v>
      </c>
      <c r="C31" s="62">
        <f t="shared" si="1"/>
        <v>1</v>
      </c>
      <c r="D31" s="62"/>
      <c r="E31" s="62"/>
      <c r="F31" s="67">
        <f t="shared" si="3"/>
        <v>1</v>
      </c>
      <c r="G31" s="69" t="s">
        <v>195</v>
      </c>
      <c r="H31" s="69" t="s">
        <v>195</v>
      </c>
      <c r="I31" s="69" t="s">
        <v>195</v>
      </c>
      <c r="J31" s="66" t="s">
        <v>132</v>
      </c>
      <c r="K31" s="83" t="s">
        <v>230</v>
      </c>
      <c r="L31" s="83" t="s">
        <v>211</v>
      </c>
      <c r="M31" s="121" t="s">
        <v>132</v>
      </c>
    </row>
    <row r="32" spans="1:13" ht="15" customHeight="1">
      <c r="A32" s="31" t="s">
        <v>25</v>
      </c>
      <c r="B32" s="31" t="s">
        <v>101</v>
      </c>
      <c r="C32" s="62">
        <f t="shared" si="1"/>
        <v>1</v>
      </c>
      <c r="D32" s="62"/>
      <c r="E32" s="62"/>
      <c r="F32" s="67">
        <f t="shared" si="3"/>
        <v>1</v>
      </c>
      <c r="G32" s="69" t="s">
        <v>195</v>
      </c>
      <c r="H32" s="69" t="s">
        <v>195</v>
      </c>
      <c r="I32" s="69" t="s">
        <v>195</v>
      </c>
      <c r="J32" s="66" t="s">
        <v>132</v>
      </c>
      <c r="K32" s="83" t="s">
        <v>226</v>
      </c>
      <c r="L32" s="83" t="s">
        <v>372</v>
      </c>
      <c r="M32" s="121" t="s">
        <v>132</v>
      </c>
    </row>
    <row r="33" spans="1:13" ht="15" customHeight="1">
      <c r="A33" s="31" t="s">
        <v>26</v>
      </c>
      <c r="B33" s="31" t="s">
        <v>111</v>
      </c>
      <c r="C33" s="62">
        <f t="shared" si="1"/>
        <v>0</v>
      </c>
      <c r="D33" s="62"/>
      <c r="E33" s="62"/>
      <c r="F33" s="67">
        <f t="shared" si="3"/>
        <v>0</v>
      </c>
      <c r="G33" s="69" t="s">
        <v>195</v>
      </c>
      <c r="H33" s="69" t="s">
        <v>204</v>
      </c>
      <c r="I33" s="69" t="s">
        <v>195</v>
      </c>
      <c r="J33" s="66" t="s">
        <v>589</v>
      </c>
      <c r="K33" s="83" t="s">
        <v>232</v>
      </c>
      <c r="L33" s="83" t="s">
        <v>373</v>
      </c>
      <c r="M33" s="121" t="s">
        <v>132</v>
      </c>
    </row>
    <row r="34" spans="1:13" ht="15" customHeight="1">
      <c r="A34" s="31" t="s">
        <v>27</v>
      </c>
      <c r="B34" s="31" t="s">
        <v>111</v>
      </c>
      <c r="C34" s="62">
        <f t="shared" si="1"/>
        <v>0</v>
      </c>
      <c r="D34" s="62"/>
      <c r="E34" s="62"/>
      <c r="F34" s="67">
        <f t="shared" si="3"/>
        <v>0</v>
      </c>
      <c r="G34" s="69" t="s">
        <v>195</v>
      </c>
      <c r="H34" s="69" t="s">
        <v>204</v>
      </c>
      <c r="I34" s="69" t="s">
        <v>195</v>
      </c>
      <c r="J34" s="66" t="s">
        <v>598</v>
      </c>
      <c r="K34" s="83" t="s">
        <v>374</v>
      </c>
      <c r="L34" s="83" t="s">
        <v>231</v>
      </c>
      <c r="M34" s="121" t="s">
        <v>132</v>
      </c>
    </row>
    <row r="35" spans="1:13" ht="15" customHeight="1">
      <c r="A35" s="31" t="s">
        <v>134</v>
      </c>
      <c r="B35" s="31" t="s">
        <v>101</v>
      </c>
      <c r="C35" s="62">
        <f t="shared" si="1"/>
        <v>1</v>
      </c>
      <c r="D35" s="62"/>
      <c r="E35" s="62"/>
      <c r="F35" s="67">
        <f t="shared" si="3"/>
        <v>1</v>
      </c>
      <c r="G35" s="69" t="s">
        <v>195</v>
      </c>
      <c r="H35" s="69" t="s">
        <v>195</v>
      </c>
      <c r="I35" s="69" t="s">
        <v>195</v>
      </c>
      <c r="J35" s="66" t="s">
        <v>132</v>
      </c>
      <c r="K35" s="83" t="s">
        <v>233</v>
      </c>
      <c r="L35" s="83" t="s">
        <v>375</v>
      </c>
      <c r="M35" s="121" t="s">
        <v>132</v>
      </c>
    </row>
    <row r="36" spans="1:13" ht="15" customHeight="1">
      <c r="A36" s="31" t="s">
        <v>28</v>
      </c>
      <c r="B36" s="31" t="s">
        <v>101</v>
      </c>
      <c r="C36" s="62">
        <f t="shared" si="1"/>
        <v>1</v>
      </c>
      <c r="D36" s="62"/>
      <c r="E36" s="62"/>
      <c r="F36" s="67">
        <f t="shared" si="3"/>
        <v>1</v>
      </c>
      <c r="G36" s="69" t="s">
        <v>195</v>
      </c>
      <c r="H36" s="69" t="s">
        <v>195</v>
      </c>
      <c r="I36" s="69" t="s">
        <v>195</v>
      </c>
      <c r="J36" s="66" t="s">
        <v>132</v>
      </c>
      <c r="K36" s="83" t="s">
        <v>225</v>
      </c>
      <c r="L36" s="83" t="s">
        <v>324</v>
      </c>
      <c r="M36" s="121" t="s">
        <v>132</v>
      </c>
    </row>
    <row r="37" spans="1:13" ht="15" customHeight="1">
      <c r="A37" s="30" t="s">
        <v>29</v>
      </c>
      <c r="B37" s="30"/>
      <c r="C37" s="64"/>
      <c r="D37" s="32"/>
      <c r="E37" s="32"/>
      <c r="F37" s="32"/>
      <c r="G37" s="33"/>
      <c r="H37" s="33"/>
      <c r="I37" s="33"/>
      <c r="J37" s="81"/>
      <c r="K37" s="81"/>
      <c r="L37" s="81"/>
      <c r="M37" s="121"/>
    </row>
    <row r="38" spans="1:13" ht="15" customHeight="1">
      <c r="A38" s="31" t="s">
        <v>30</v>
      </c>
      <c r="B38" s="31" t="s">
        <v>101</v>
      </c>
      <c r="C38" s="62">
        <f t="shared" si="1"/>
        <v>1</v>
      </c>
      <c r="D38" s="62"/>
      <c r="E38" s="62"/>
      <c r="F38" s="67">
        <f t="shared" ref="F38:F45" si="4">C38*(1-D38)*(1-E38)</f>
        <v>1</v>
      </c>
      <c r="G38" s="69" t="s">
        <v>195</v>
      </c>
      <c r="H38" s="69" t="s">
        <v>195</v>
      </c>
      <c r="I38" s="69" t="s">
        <v>195</v>
      </c>
      <c r="J38" s="66" t="s">
        <v>132</v>
      </c>
      <c r="K38" s="83" t="s">
        <v>480</v>
      </c>
      <c r="L38" s="83" t="s">
        <v>324</v>
      </c>
      <c r="M38" s="121" t="s">
        <v>132</v>
      </c>
    </row>
    <row r="39" spans="1:13" ht="15" customHeight="1">
      <c r="A39" s="31" t="s">
        <v>31</v>
      </c>
      <c r="B39" s="31" t="s">
        <v>101</v>
      </c>
      <c r="C39" s="62">
        <f t="shared" si="1"/>
        <v>1</v>
      </c>
      <c r="D39" s="62"/>
      <c r="E39" s="62"/>
      <c r="F39" s="67">
        <f t="shared" si="4"/>
        <v>1</v>
      </c>
      <c r="G39" s="69" t="s">
        <v>195</v>
      </c>
      <c r="H39" s="69" t="s">
        <v>195</v>
      </c>
      <c r="I39" s="69" t="s">
        <v>195</v>
      </c>
      <c r="J39" s="66" t="s">
        <v>132</v>
      </c>
      <c r="K39" s="83" t="s">
        <v>213</v>
      </c>
      <c r="L39" s="83" t="s">
        <v>324</v>
      </c>
      <c r="M39" s="121" t="s">
        <v>132</v>
      </c>
    </row>
    <row r="40" spans="1:13" ht="15" customHeight="1">
      <c r="A40" s="31" t="s">
        <v>89</v>
      </c>
      <c r="B40" s="31" t="s">
        <v>101</v>
      </c>
      <c r="C40" s="62">
        <f t="shared" si="1"/>
        <v>1</v>
      </c>
      <c r="D40" s="62"/>
      <c r="E40" s="62"/>
      <c r="F40" s="67">
        <f t="shared" si="4"/>
        <v>1</v>
      </c>
      <c r="G40" s="69" t="s">
        <v>195</v>
      </c>
      <c r="H40" s="69" t="s">
        <v>195</v>
      </c>
      <c r="I40" s="69" t="s">
        <v>195</v>
      </c>
      <c r="J40" s="69" t="s">
        <v>802</v>
      </c>
      <c r="K40" s="83" t="s">
        <v>227</v>
      </c>
      <c r="L40" s="83" t="s">
        <v>689</v>
      </c>
      <c r="M40" s="121" t="s">
        <v>132</v>
      </c>
    </row>
    <row r="41" spans="1:13" ht="15" customHeight="1">
      <c r="A41" s="31" t="s">
        <v>32</v>
      </c>
      <c r="B41" s="31" t="s">
        <v>101</v>
      </c>
      <c r="C41" s="62">
        <f t="shared" si="1"/>
        <v>1</v>
      </c>
      <c r="D41" s="62"/>
      <c r="E41" s="62"/>
      <c r="F41" s="67">
        <f t="shared" si="4"/>
        <v>1</v>
      </c>
      <c r="G41" s="69" t="s">
        <v>195</v>
      </c>
      <c r="H41" s="69" t="s">
        <v>195</v>
      </c>
      <c r="I41" s="69" t="s">
        <v>195</v>
      </c>
      <c r="J41" s="66" t="s">
        <v>132</v>
      </c>
      <c r="K41" s="83" t="s">
        <v>214</v>
      </c>
      <c r="L41" s="83" t="s">
        <v>483</v>
      </c>
      <c r="M41" s="121" t="s">
        <v>132</v>
      </c>
    </row>
    <row r="42" spans="1:13" ht="15" customHeight="1">
      <c r="A42" s="31" t="s">
        <v>33</v>
      </c>
      <c r="B42" s="31" t="s">
        <v>101</v>
      </c>
      <c r="C42" s="62">
        <f t="shared" si="1"/>
        <v>1</v>
      </c>
      <c r="D42" s="62"/>
      <c r="E42" s="62"/>
      <c r="F42" s="67">
        <f t="shared" si="4"/>
        <v>1</v>
      </c>
      <c r="G42" s="69" t="s">
        <v>195</v>
      </c>
      <c r="H42" s="69" t="s">
        <v>195</v>
      </c>
      <c r="I42" s="69" t="s">
        <v>195</v>
      </c>
      <c r="J42" s="66" t="s">
        <v>132</v>
      </c>
      <c r="K42" s="83" t="s">
        <v>319</v>
      </c>
      <c r="L42" s="83" t="s">
        <v>324</v>
      </c>
      <c r="M42" s="121" t="s">
        <v>132</v>
      </c>
    </row>
    <row r="43" spans="1:13" ht="15" customHeight="1">
      <c r="A43" s="31" t="s">
        <v>34</v>
      </c>
      <c r="B43" s="31" t="s">
        <v>101</v>
      </c>
      <c r="C43" s="62">
        <f t="shared" si="1"/>
        <v>1</v>
      </c>
      <c r="D43" s="62"/>
      <c r="E43" s="62"/>
      <c r="F43" s="67">
        <f t="shared" si="4"/>
        <v>1</v>
      </c>
      <c r="G43" s="69" t="s">
        <v>195</v>
      </c>
      <c r="H43" s="69" t="s">
        <v>195</v>
      </c>
      <c r="I43" s="69" t="s">
        <v>195</v>
      </c>
      <c r="J43" s="66" t="s">
        <v>132</v>
      </c>
      <c r="K43" s="83" t="s">
        <v>443</v>
      </c>
      <c r="L43" s="83" t="s">
        <v>699</v>
      </c>
      <c r="M43" s="121" t="s">
        <v>132</v>
      </c>
    </row>
    <row r="44" spans="1:13" ht="15" customHeight="1">
      <c r="A44" s="31" t="s">
        <v>35</v>
      </c>
      <c r="B44" s="31" t="s">
        <v>101</v>
      </c>
      <c r="C44" s="62">
        <f t="shared" si="1"/>
        <v>1</v>
      </c>
      <c r="D44" s="67"/>
      <c r="E44" s="67"/>
      <c r="F44" s="67">
        <f t="shared" si="4"/>
        <v>1</v>
      </c>
      <c r="G44" s="69" t="s">
        <v>195</v>
      </c>
      <c r="H44" s="69" t="s">
        <v>195</v>
      </c>
      <c r="I44" s="69" t="s">
        <v>195</v>
      </c>
      <c r="J44" s="66" t="s">
        <v>132</v>
      </c>
      <c r="K44" s="83" t="s">
        <v>602</v>
      </c>
      <c r="L44" s="83" t="s">
        <v>608</v>
      </c>
      <c r="M44" s="121" t="s">
        <v>132</v>
      </c>
    </row>
    <row r="45" spans="1:13" ht="15" customHeight="1">
      <c r="A45" s="31" t="s">
        <v>97</v>
      </c>
      <c r="B45" s="31" t="s">
        <v>101</v>
      </c>
      <c r="C45" s="62">
        <f t="shared" si="1"/>
        <v>1</v>
      </c>
      <c r="D45" s="62"/>
      <c r="E45" s="62"/>
      <c r="F45" s="67">
        <f t="shared" si="4"/>
        <v>1</v>
      </c>
      <c r="G45" s="69" t="s">
        <v>195</v>
      </c>
      <c r="H45" s="69" t="s">
        <v>195</v>
      </c>
      <c r="I45" s="69" t="s">
        <v>195</v>
      </c>
      <c r="J45" s="66" t="s">
        <v>132</v>
      </c>
      <c r="K45" s="83" t="s">
        <v>541</v>
      </c>
      <c r="L45" s="83" t="s">
        <v>901</v>
      </c>
      <c r="M45" s="121" t="s">
        <v>132</v>
      </c>
    </row>
    <row r="46" spans="1:13" ht="15" customHeight="1">
      <c r="A46" s="30" t="s">
        <v>36</v>
      </c>
      <c r="B46" s="90"/>
      <c r="C46" s="64"/>
      <c r="D46" s="64"/>
      <c r="E46" s="64"/>
      <c r="F46" s="64"/>
      <c r="G46" s="33"/>
      <c r="H46" s="33"/>
      <c r="I46" s="33"/>
      <c r="J46" s="81"/>
      <c r="K46" s="81"/>
      <c r="L46" s="81"/>
      <c r="M46" s="121"/>
    </row>
    <row r="47" spans="1:13" ht="15" customHeight="1">
      <c r="A47" s="31" t="s">
        <v>37</v>
      </c>
      <c r="B47" s="31" t="s">
        <v>111</v>
      </c>
      <c r="C47" s="62">
        <f t="shared" si="1"/>
        <v>0</v>
      </c>
      <c r="D47" s="62"/>
      <c r="E47" s="62"/>
      <c r="F47" s="67">
        <f t="shared" ref="F47:F53" si="5">C47*(1-D47)*(1-E47)</f>
        <v>0</v>
      </c>
      <c r="G47" s="69" t="s">
        <v>204</v>
      </c>
      <c r="H47" s="69" t="s">
        <v>204</v>
      </c>
      <c r="I47" s="69" t="s">
        <v>204</v>
      </c>
      <c r="J47" s="69" t="s">
        <v>325</v>
      </c>
      <c r="K47" s="83" t="s">
        <v>391</v>
      </c>
      <c r="L47" s="83" t="s">
        <v>808</v>
      </c>
      <c r="M47" s="121" t="s">
        <v>132</v>
      </c>
    </row>
    <row r="48" spans="1:13" ht="15" customHeight="1">
      <c r="A48" s="31" t="s">
        <v>38</v>
      </c>
      <c r="B48" s="31" t="s">
        <v>111</v>
      </c>
      <c r="C48" s="62">
        <f t="shared" si="1"/>
        <v>0</v>
      </c>
      <c r="D48" s="62"/>
      <c r="E48" s="62"/>
      <c r="F48" s="67">
        <f t="shared" si="5"/>
        <v>0</v>
      </c>
      <c r="G48" s="69" t="s">
        <v>204</v>
      </c>
      <c r="H48" s="69" t="s">
        <v>204</v>
      </c>
      <c r="I48" s="69" t="s">
        <v>204</v>
      </c>
      <c r="J48" s="66" t="s">
        <v>325</v>
      </c>
      <c r="K48" s="83" t="s">
        <v>609</v>
      </c>
      <c r="L48" s="83" t="s">
        <v>324</v>
      </c>
      <c r="M48" s="121" t="s">
        <v>132</v>
      </c>
    </row>
    <row r="49" spans="1:13" ht="15" customHeight="1">
      <c r="A49" s="31" t="s">
        <v>39</v>
      </c>
      <c r="B49" s="31" t="s">
        <v>101</v>
      </c>
      <c r="C49" s="62">
        <f t="shared" si="1"/>
        <v>1</v>
      </c>
      <c r="D49" s="62"/>
      <c r="E49" s="62"/>
      <c r="F49" s="67">
        <f t="shared" si="5"/>
        <v>1</v>
      </c>
      <c r="G49" s="69" t="s">
        <v>195</v>
      </c>
      <c r="H49" s="69" t="s">
        <v>195</v>
      </c>
      <c r="I49" s="69" t="s">
        <v>195</v>
      </c>
      <c r="J49" s="69" t="s">
        <v>769</v>
      </c>
      <c r="K49" s="83" t="s">
        <v>242</v>
      </c>
      <c r="L49" s="83" t="s">
        <v>324</v>
      </c>
      <c r="M49" s="121" t="s">
        <v>132</v>
      </c>
    </row>
    <row r="50" spans="1:13" ht="15" customHeight="1">
      <c r="A50" s="31" t="s">
        <v>40</v>
      </c>
      <c r="B50" s="31" t="s">
        <v>111</v>
      </c>
      <c r="C50" s="62">
        <f t="shared" si="1"/>
        <v>0</v>
      </c>
      <c r="D50" s="62"/>
      <c r="E50" s="62"/>
      <c r="F50" s="67">
        <f t="shared" si="5"/>
        <v>0</v>
      </c>
      <c r="G50" s="69" t="s">
        <v>204</v>
      </c>
      <c r="H50" s="69" t="s">
        <v>204</v>
      </c>
      <c r="I50" s="69" t="s">
        <v>204</v>
      </c>
      <c r="J50" s="66" t="s">
        <v>325</v>
      </c>
      <c r="K50" s="83" t="s">
        <v>243</v>
      </c>
      <c r="L50" s="83" t="s">
        <v>324</v>
      </c>
      <c r="M50" s="121" t="s">
        <v>132</v>
      </c>
    </row>
    <row r="51" spans="1:13" ht="15" customHeight="1">
      <c r="A51" s="31" t="s">
        <v>188</v>
      </c>
      <c r="B51" s="31" t="s">
        <v>111</v>
      </c>
      <c r="C51" s="62">
        <f t="shared" si="1"/>
        <v>0</v>
      </c>
      <c r="D51" s="62"/>
      <c r="E51" s="62"/>
      <c r="F51" s="67">
        <f t="shared" si="5"/>
        <v>0</v>
      </c>
      <c r="G51" s="69" t="s">
        <v>195</v>
      </c>
      <c r="H51" s="69" t="s">
        <v>204</v>
      </c>
      <c r="I51" s="69" t="s">
        <v>195</v>
      </c>
      <c r="J51" s="69" t="s">
        <v>614</v>
      </c>
      <c r="K51" s="83" t="s">
        <v>244</v>
      </c>
      <c r="L51" s="83" t="s">
        <v>324</v>
      </c>
      <c r="M51" s="121" t="s">
        <v>132</v>
      </c>
    </row>
    <row r="52" spans="1:13" ht="15" customHeight="1">
      <c r="A52" s="31" t="s">
        <v>41</v>
      </c>
      <c r="B52" s="31" t="s">
        <v>101</v>
      </c>
      <c r="C52" s="62">
        <f t="shared" si="1"/>
        <v>1</v>
      </c>
      <c r="D52" s="67"/>
      <c r="E52" s="67"/>
      <c r="F52" s="67">
        <f t="shared" si="5"/>
        <v>1</v>
      </c>
      <c r="G52" s="69" t="s">
        <v>195</v>
      </c>
      <c r="H52" s="69" t="s">
        <v>195</v>
      </c>
      <c r="I52" s="69" t="s">
        <v>195</v>
      </c>
      <c r="J52" s="66" t="s">
        <v>132</v>
      </c>
      <c r="K52" s="83" t="s">
        <v>238</v>
      </c>
      <c r="L52" s="83" t="s">
        <v>239</v>
      </c>
      <c r="M52" s="121" t="s">
        <v>132</v>
      </c>
    </row>
    <row r="53" spans="1:13" ht="15" customHeight="1">
      <c r="A53" s="31" t="s">
        <v>42</v>
      </c>
      <c r="B53" s="31" t="s">
        <v>101</v>
      </c>
      <c r="C53" s="62">
        <f t="shared" si="1"/>
        <v>1</v>
      </c>
      <c r="D53" s="62"/>
      <c r="E53" s="62"/>
      <c r="F53" s="67">
        <f t="shared" si="5"/>
        <v>1</v>
      </c>
      <c r="G53" s="69" t="s">
        <v>195</v>
      </c>
      <c r="H53" s="69" t="s">
        <v>195</v>
      </c>
      <c r="I53" s="69" t="s">
        <v>195</v>
      </c>
      <c r="J53" s="66" t="s">
        <v>132</v>
      </c>
      <c r="K53" s="83" t="s">
        <v>393</v>
      </c>
      <c r="L53" s="83" t="s">
        <v>240</v>
      </c>
      <c r="M53" s="121" t="s">
        <v>132</v>
      </c>
    </row>
    <row r="54" spans="1:13" ht="15" customHeight="1">
      <c r="A54" s="51" t="s">
        <v>43</v>
      </c>
      <c r="B54" s="90"/>
      <c r="C54" s="64"/>
      <c r="D54" s="64"/>
      <c r="E54" s="64"/>
      <c r="F54" s="64"/>
      <c r="G54" s="33"/>
      <c r="H54" s="33"/>
      <c r="I54" s="33"/>
      <c r="J54" s="81"/>
      <c r="K54" s="81"/>
      <c r="L54" s="81"/>
      <c r="M54" s="121"/>
    </row>
    <row r="55" spans="1:13" ht="15" customHeight="1">
      <c r="A55" s="31" t="s">
        <v>44</v>
      </c>
      <c r="B55" s="31" t="s">
        <v>101</v>
      </c>
      <c r="C55" s="62">
        <f t="shared" si="1"/>
        <v>1</v>
      </c>
      <c r="D55" s="62"/>
      <c r="E55" s="62"/>
      <c r="F55" s="67">
        <f t="shared" ref="F55:F68" si="6">C55*(1-D55)*(1-E55)</f>
        <v>1</v>
      </c>
      <c r="G55" s="69" t="s">
        <v>195</v>
      </c>
      <c r="H55" s="69" t="s">
        <v>195</v>
      </c>
      <c r="I55" s="69" t="s">
        <v>195</v>
      </c>
      <c r="J55" s="66" t="s">
        <v>132</v>
      </c>
      <c r="K55" s="83" t="s">
        <v>215</v>
      </c>
      <c r="L55" s="83" t="s">
        <v>324</v>
      </c>
      <c r="M55" s="121" t="s">
        <v>132</v>
      </c>
    </row>
    <row r="56" spans="1:13" ht="15" customHeight="1">
      <c r="A56" s="31" t="s">
        <v>189</v>
      </c>
      <c r="B56" s="31" t="s">
        <v>101</v>
      </c>
      <c r="C56" s="62">
        <f t="shared" si="1"/>
        <v>1</v>
      </c>
      <c r="D56" s="62"/>
      <c r="E56" s="62"/>
      <c r="F56" s="67">
        <f t="shared" si="6"/>
        <v>1</v>
      </c>
      <c r="G56" s="69" t="s">
        <v>195</v>
      </c>
      <c r="H56" s="69" t="s">
        <v>195</v>
      </c>
      <c r="I56" s="69" t="s">
        <v>195</v>
      </c>
      <c r="J56" s="66" t="s">
        <v>132</v>
      </c>
      <c r="K56" s="83" t="s">
        <v>356</v>
      </c>
      <c r="L56" s="83" t="s">
        <v>324</v>
      </c>
      <c r="M56" s="121" t="s">
        <v>132</v>
      </c>
    </row>
    <row r="57" spans="1:13" ht="15" customHeight="1">
      <c r="A57" s="31" t="s">
        <v>45</v>
      </c>
      <c r="B57" s="31" t="s">
        <v>101</v>
      </c>
      <c r="C57" s="62">
        <f t="shared" si="1"/>
        <v>1</v>
      </c>
      <c r="D57" s="62"/>
      <c r="E57" s="62"/>
      <c r="F57" s="67">
        <f t="shared" si="6"/>
        <v>1</v>
      </c>
      <c r="G57" s="69" t="s">
        <v>195</v>
      </c>
      <c r="H57" s="69" t="s">
        <v>195</v>
      </c>
      <c r="I57" s="69" t="s">
        <v>195</v>
      </c>
      <c r="J57" s="66" t="s">
        <v>132</v>
      </c>
      <c r="K57" s="83" t="s">
        <v>248</v>
      </c>
      <c r="L57" s="83" t="s">
        <v>324</v>
      </c>
      <c r="M57" s="121" t="s">
        <v>132</v>
      </c>
    </row>
    <row r="58" spans="1:13" ht="15" customHeight="1">
      <c r="A58" s="31" t="s">
        <v>46</v>
      </c>
      <c r="B58" s="31" t="s">
        <v>101</v>
      </c>
      <c r="C58" s="62">
        <f t="shared" si="1"/>
        <v>1</v>
      </c>
      <c r="D58" s="62"/>
      <c r="E58" s="62"/>
      <c r="F58" s="67">
        <f t="shared" si="6"/>
        <v>1</v>
      </c>
      <c r="G58" s="69" t="s">
        <v>195</v>
      </c>
      <c r="H58" s="69" t="s">
        <v>195</v>
      </c>
      <c r="I58" s="69" t="s">
        <v>195</v>
      </c>
      <c r="J58" s="66" t="s">
        <v>132</v>
      </c>
      <c r="K58" s="83" t="s">
        <v>357</v>
      </c>
      <c r="L58" s="83" t="s">
        <v>324</v>
      </c>
      <c r="M58" s="121" t="s">
        <v>132</v>
      </c>
    </row>
    <row r="59" spans="1:13" ht="15" customHeight="1">
      <c r="A59" s="31" t="s">
        <v>47</v>
      </c>
      <c r="B59" s="31" t="s">
        <v>101</v>
      </c>
      <c r="C59" s="62">
        <f t="shared" si="1"/>
        <v>1</v>
      </c>
      <c r="D59" s="62"/>
      <c r="E59" s="62"/>
      <c r="F59" s="67">
        <f t="shared" si="6"/>
        <v>1</v>
      </c>
      <c r="G59" s="69" t="s">
        <v>195</v>
      </c>
      <c r="H59" s="69" t="s">
        <v>195</v>
      </c>
      <c r="I59" s="69" t="s">
        <v>195</v>
      </c>
      <c r="J59" s="66" t="s">
        <v>132</v>
      </c>
      <c r="K59" s="83" t="s">
        <v>251</v>
      </c>
      <c r="L59" s="83" t="s">
        <v>324</v>
      </c>
      <c r="M59" s="121" t="s">
        <v>132</v>
      </c>
    </row>
    <row r="60" spans="1:13" ht="15" customHeight="1">
      <c r="A60" s="31" t="s">
        <v>190</v>
      </c>
      <c r="B60" s="31" t="s">
        <v>101</v>
      </c>
      <c r="C60" s="62">
        <f t="shared" si="1"/>
        <v>1</v>
      </c>
      <c r="D60" s="62"/>
      <c r="E60" s="62"/>
      <c r="F60" s="67">
        <f t="shared" si="6"/>
        <v>1</v>
      </c>
      <c r="G60" s="69" t="s">
        <v>195</v>
      </c>
      <c r="H60" s="69" t="s">
        <v>195</v>
      </c>
      <c r="I60" s="69" t="s">
        <v>195</v>
      </c>
      <c r="J60" s="69" t="s">
        <v>394</v>
      </c>
      <c r="K60" s="83" t="s">
        <v>624</v>
      </c>
      <c r="L60" s="83" t="s">
        <v>626</v>
      </c>
      <c r="M60" s="121" t="s">
        <v>132</v>
      </c>
    </row>
    <row r="61" spans="1:13" ht="15" customHeight="1">
      <c r="A61" s="31" t="s">
        <v>48</v>
      </c>
      <c r="B61" s="31" t="s">
        <v>101</v>
      </c>
      <c r="C61" s="62">
        <f t="shared" si="1"/>
        <v>1</v>
      </c>
      <c r="D61" s="62"/>
      <c r="E61" s="62"/>
      <c r="F61" s="67">
        <f t="shared" si="6"/>
        <v>1</v>
      </c>
      <c r="G61" s="69" t="s">
        <v>195</v>
      </c>
      <c r="H61" s="69" t="s">
        <v>195</v>
      </c>
      <c r="I61" s="69" t="s">
        <v>195</v>
      </c>
      <c r="J61" s="69" t="s">
        <v>132</v>
      </c>
      <c r="K61" s="83" t="s">
        <v>448</v>
      </c>
      <c r="L61" s="83" t="s">
        <v>783</v>
      </c>
      <c r="M61" s="121" t="s">
        <v>132</v>
      </c>
    </row>
    <row r="62" spans="1:13" ht="15" customHeight="1">
      <c r="A62" s="31" t="s">
        <v>49</v>
      </c>
      <c r="B62" s="31" t="s">
        <v>101</v>
      </c>
      <c r="C62" s="62">
        <f t="shared" si="1"/>
        <v>1</v>
      </c>
      <c r="D62" s="62"/>
      <c r="E62" s="62"/>
      <c r="F62" s="67">
        <f t="shared" si="6"/>
        <v>1</v>
      </c>
      <c r="G62" s="69" t="s">
        <v>195</v>
      </c>
      <c r="H62" s="69" t="s">
        <v>195</v>
      </c>
      <c r="I62" s="69" t="s">
        <v>195</v>
      </c>
      <c r="J62" s="66" t="s">
        <v>132</v>
      </c>
      <c r="K62" s="83" t="s">
        <v>249</v>
      </c>
      <c r="L62" s="83" t="s">
        <v>324</v>
      </c>
      <c r="M62" s="121" t="s">
        <v>132</v>
      </c>
    </row>
    <row r="63" spans="1:13" ht="15" customHeight="1">
      <c r="A63" s="31" t="s">
        <v>191</v>
      </c>
      <c r="B63" s="31" t="s">
        <v>111</v>
      </c>
      <c r="C63" s="62">
        <f t="shared" si="1"/>
        <v>0</v>
      </c>
      <c r="D63" s="62"/>
      <c r="E63" s="62"/>
      <c r="F63" s="67">
        <f t="shared" si="6"/>
        <v>0</v>
      </c>
      <c r="G63" s="69" t="s">
        <v>204</v>
      </c>
      <c r="H63" s="69" t="s">
        <v>204</v>
      </c>
      <c r="I63" s="69" t="s">
        <v>204</v>
      </c>
      <c r="J63" s="66" t="s">
        <v>506</v>
      </c>
      <c r="K63" s="83" t="s">
        <v>504</v>
      </c>
      <c r="L63" s="83" t="s">
        <v>505</v>
      </c>
      <c r="M63" s="121" t="s">
        <v>132</v>
      </c>
    </row>
    <row r="64" spans="1:13" ht="15" customHeight="1">
      <c r="A64" s="31" t="s">
        <v>50</v>
      </c>
      <c r="B64" s="31" t="s">
        <v>101</v>
      </c>
      <c r="C64" s="62">
        <f t="shared" si="1"/>
        <v>1</v>
      </c>
      <c r="D64" s="62"/>
      <c r="E64" s="62"/>
      <c r="F64" s="67">
        <f t="shared" si="6"/>
        <v>1</v>
      </c>
      <c r="G64" s="69" t="s">
        <v>195</v>
      </c>
      <c r="H64" s="69" t="s">
        <v>195</v>
      </c>
      <c r="I64" s="69" t="s">
        <v>195</v>
      </c>
      <c r="J64" s="66" t="s">
        <v>132</v>
      </c>
      <c r="K64" s="83" t="s">
        <v>507</v>
      </c>
      <c r="L64" s="83" t="s">
        <v>509</v>
      </c>
      <c r="M64" s="121" t="s">
        <v>132</v>
      </c>
    </row>
    <row r="65" spans="1:13" ht="15" customHeight="1">
      <c r="A65" s="31" t="s">
        <v>51</v>
      </c>
      <c r="B65" s="31" t="s">
        <v>101</v>
      </c>
      <c r="C65" s="62">
        <f t="shared" si="1"/>
        <v>1</v>
      </c>
      <c r="D65" s="62"/>
      <c r="E65" s="62"/>
      <c r="F65" s="67">
        <f t="shared" si="6"/>
        <v>1</v>
      </c>
      <c r="G65" s="69" t="s">
        <v>195</v>
      </c>
      <c r="H65" s="69" t="s">
        <v>195</v>
      </c>
      <c r="I65" s="69" t="s">
        <v>195</v>
      </c>
      <c r="J65" s="66" t="s">
        <v>132</v>
      </c>
      <c r="K65" s="83" t="s">
        <v>629</v>
      </c>
      <c r="L65" s="83" t="s">
        <v>324</v>
      </c>
      <c r="M65" s="121" t="s">
        <v>132</v>
      </c>
    </row>
    <row r="66" spans="1:13" ht="15" customHeight="1">
      <c r="A66" s="31" t="s">
        <v>52</v>
      </c>
      <c r="B66" s="31" t="s">
        <v>101</v>
      </c>
      <c r="C66" s="62">
        <f t="shared" si="1"/>
        <v>1</v>
      </c>
      <c r="D66" s="62"/>
      <c r="E66" s="62"/>
      <c r="F66" s="67">
        <f t="shared" si="6"/>
        <v>1</v>
      </c>
      <c r="G66" s="69" t="s">
        <v>195</v>
      </c>
      <c r="H66" s="69" t="s">
        <v>195</v>
      </c>
      <c r="I66" s="69" t="s">
        <v>195</v>
      </c>
      <c r="J66" s="66" t="s">
        <v>132</v>
      </c>
      <c r="K66" s="83" t="s">
        <v>246</v>
      </c>
      <c r="L66" s="83" t="s">
        <v>516</v>
      </c>
      <c r="M66" s="121" t="s">
        <v>132</v>
      </c>
    </row>
    <row r="67" spans="1:13" ht="15" customHeight="1">
      <c r="A67" s="31" t="s">
        <v>53</v>
      </c>
      <c r="B67" s="31" t="s">
        <v>101</v>
      </c>
      <c r="C67" s="62">
        <f t="shared" si="1"/>
        <v>1</v>
      </c>
      <c r="D67" s="67"/>
      <c r="E67" s="67"/>
      <c r="F67" s="67">
        <f t="shared" si="6"/>
        <v>1</v>
      </c>
      <c r="G67" s="69" t="s">
        <v>195</v>
      </c>
      <c r="H67" s="69" t="s">
        <v>195</v>
      </c>
      <c r="I67" s="69" t="s">
        <v>195</v>
      </c>
      <c r="J67" s="66" t="s">
        <v>132</v>
      </c>
      <c r="K67" s="83" t="s">
        <v>399</v>
      </c>
      <c r="L67" s="83" t="s">
        <v>217</v>
      </c>
      <c r="M67" s="121" t="s">
        <v>132</v>
      </c>
    </row>
    <row r="68" spans="1:13" ht="15" customHeight="1">
      <c r="A68" s="31" t="s">
        <v>54</v>
      </c>
      <c r="B68" s="31" t="s">
        <v>101</v>
      </c>
      <c r="C68" s="62">
        <f t="shared" si="1"/>
        <v>1</v>
      </c>
      <c r="D68" s="62"/>
      <c r="E68" s="62"/>
      <c r="F68" s="67">
        <f t="shared" si="6"/>
        <v>1</v>
      </c>
      <c r="G68" s="69" t="s">
        <v>195</v>
      </c>
      <c r="H68" s="69" t="s">
        <v>195</v>
      </c>
      <c r="I68" s="69" t="s">
        <v>195</v>
      </c>
      <c r="J68" s="66" t="s">
        <v>132</v>
      </c>
      <c r="K68" s="83" t="s">
        <v>400</v>
      </c>
      <c r="L68" s="83" t="s">
        <v>252</v>
      </c>
      <c r="M68" s="121" t="s">
        <v>132</v>
      </c>
    </row>
    <row r="69" spans="1:13" ht="15" customHeight="1">
      <c r="A69" s="51" t="s">
        <v>55</v>
      </c>
      <c r="B69" s="90"/>
      <c r="C69" s="64"/>
      <c r="D69" s="64"/>
      <c r="E69" s="64"/>
      <c r="F69" s="64"/>
      <c r="G69" s="33"/>
      <c r="H69" s="33"/>
      <c r="I69" s="33"/>
      <c r="J69" s="81"/>
      <c r="K69" s="81"/>
      <c r="L69" s="81"/>
      <c r="M69" s="121"/>
    </row>
    <row r="70" spans="1:13" ht="15" customHeight="1">
      <c r="A70" s="31" t="s">
        <v>56</v>
      </c>
      <c r="B70" s="31" t="s">
        <v>101</v>
      </c>
      <c r="C70" s="62">
        <f t="shared" si="1"/>
        <v>1</v>
      </c>
      <c r="D70" s="62"/>
      <c r="E70" s="62"/>
      <c r="F70" s="67">
        <f t="shared" ref="F70:F75" si="7">C70*(1-D70)*(1-E70)</f>
        <v>1</v>
      </c>
      <c r="G70" s="69" t="s">
        <v>195</v>
      </c>
      <c r="H70" s="69" t="s">
        <v>195</v>
      </c>
      <c r="I70" s="69" t="s">
        <v>195</v>
      </c>
      <c r="J70" s="66" t="s">
        <v>132</v>
      </c>
      <c r="K70" s="83" t="s">
        <v>257</v>
      </c>
      <c r="L70" s="83" t="s">
        <v>324</v>
      </c>
      <c r="M70" s="121" t="s">
        <v>132</v>
      </c>
    </row>
    <row r="71" spans="1:13" ht="15" customHeight="1">
      <c r="A71" s="31" t="s">
        <v>57</v>
      </c>
      <c r="B71" s="31" t="s">
        <v>101</v>
      </c>
      <c r="C71" s="62">
        <f t="shared" si="1"/>
        <v>1</v>
      </c>
      <c r="D71" s="62"/>
      <c r="E71" s="62"/>
      <c r="F71" s="67">
        <f t="shared" si="7"/>
        <v>1</v>
      </c>
      <c r="G71" s="69" t="s">
        <v>195</v>
      </c>
      <c r="H71" s="69" t="s">
        <v>195</v>
      </c>
      <c r="I71" s="69" t="s">
        <v>195</v>
      </c>
      <c r="J71" s="66" t="s">
        <v>132</v>
      </c>
      <c r="K71" s="83" t="s">
        <v>286</v>
      </c>
      <c r="L71" s="83" t="s">
        <v>752</v>
      </c>
      <c r="M71" s="121" t="s">
        <v>132</v>
      </c>
    </row>
    <row r="72" spans="1:13" ht="15" customHeight="1">
      <c r="A72" s="31" t="s">
        <v>58</v>
      </c>
      <c r="B72" s="31" t="s">
        <v>101</v>
      </c>
      <c r="C72" s="62">
        <f t="shared" ref="C72:C98" si="8">IF(B72=$B$4,1,0)</f>
        <v>1</v>
      </c>
      <c r="D72" s="62"/>
      <c r="E72" s="62"/>
      <c r="F72" s="67">
        <f t="shared" si="7"/>
        <v>1</v>
      </c>
      <c r="G72" s="69" t="s">
        <v>195</v>
      </c>
      <c r="H72" s="69" t="s">
        <v>195</v>
      </c>
      <c r="I72" s="69" t="s">
        <v>195</v>
      </c>
      <c r="J72" s="66" t="s">
        <v>132</v>
      </c>
      <c r="K72" s="83" t="s">
        <v>260</v>
      </c>
      <c r="L72" s="83" t="s">
        <v>324</v>
      </c>
      <c r="M72" s="121" t="s">
        <v>132</v>
      </c>
    </row>
    <row r="73" spans="1:13" ht="15" customHeight="1">
      <c r="A73" s="31" t="s">
        <v>59</v>
      </c>
      <c r="B73" s="31" t="s">
        <v>101</v>
      </c>
      <c r="C73" s="62">
        <f t="shared" si="8"/>
        <v>1</v>
      </c>
      <c r="D73" s="62"/>
      <c r="E73" s="62"/>
      <c r="F73" s="67">
        <f t="shared" si="7"/>
        <v>1</v>
      </c>
      <c r="G73" s="69" t="s">
        <v>195</v>
      </c>
      <c r="H73" s="69" t="s">
        <v>195</v>
      </c>
      <c r="I73" s="69" t="s">
        <v>195</v>
      </c>
      <c r="J73" s="66" t="s">
        <v>132</v>
      </c>
      <c r="K73" s="83" t="s">
        <v>852</v>
      </c>
      <c r="L73" s="83" t="s">
        <v>851</v>
      </c>
      <c r="M73" s="121" t="s">
        <v>132</v>
      </c>
    </row>
    <row r="74" spans="1:13" ht="15" customHeight="1">
      <c r="A74" s="31" t="s">
        <v>192</v>
      </c>
      <c r="B74" s="31" t="s">
        <v>101</v>
      </c>
      <c r="C74" s="62">
        <f t="shared" si="8"/>
        <v>1</v>
      </c>
      <c r="D74" s="67"/>
      <c r="E74" s="67"/>
      <c r="F74" s="67">
        <f t="shared" si="7"/>
        <v>1</v>
      </c>
      <c r="G74" s="69" t="s">
        <v>195</v>
      </c>
      <c r="H74" s="69" t="s">
        <v>195</v>
      </c>
      <c r="I74" s="69" t="s">
        <v>195</v>
      </c>
      <c r="J74" s="66" t="s">
        <v>860</v>
      </c>
      <c r="K74" s="83" t="s">
        <v>838</v>
      </c>
      <c r="L74" s="83" t="s">
        <v>324</v>
      </c>
      <c r="M74" s="121" t="s">
        <v>132</v>
      </c>
    </row>
    <row r="75" spans="1:13" ht="15" customHeight="1">
      <c r="A75" s="31" t="s">
        <v>60</v>
      </c>
      <c r="B75" s="31" t="s">
        <v>101</v>
      </c>
      <c r="C75" s="62">
        <f t="shared" si="8"/>
        <v>1</v>
      </c>
      <c r="D75" s="62"/>
      <c r="E75" s="62"/>
      <c r="F75" s="67">
        <f t="shared" si="7"/>
        <v>1</v>
      </c>
      <c r="G75" s="69" t="s">
        <v>195</v>
      </c>
      <c r="H75" s="69" t="s">
        <v>195</v>
      </c>
      <c r="I75" s="69" t="s">
        <v>195</v>
      </c>
      <c r="J75" s="66" t="s">
        <v>132</v>
      </c>
      <c r="K75" s="83" t="s">
        <v>256</v>
      </c>
      <c r="L75" s="83" t="s">
        <v>857</v>
      </c>
      <c r="M75" s="121" t="s">
        <v>132</v>
      </c>
    </row>
    <row r="76" spans="1:13" ht="15" customHeight="1">
      <c r="A76" s="51" t="s">
        <v>61</v>
      </c>
      <c r="B76" s="90"/>
      <c r="C76" s="64"/>
      <c r="D76" s="64"/>
      <c r="E76" s="64"/>
      <c r="F76" s="64"/>
      <c r="G76" s="33"/>
      <c r="H76" s="33"/>
      <c r="I76" s="33"/>
      <c r="J76" s="81"/>
      <c r="K76" s="81"/>
      <c r="L76" s="81"/>
      <c r="M76" s="121"/>
    </row>
    <row r="77" spans="1:13" ht="15" customHeight="1">
      <c r="A77" s="31" t="s">
        <v>62</v>
      </c>
      <c r="B77" s="31" t="s">
        <v>101</v>
      </c>
      <c r="C77" s="62">
        <f t="shared" si="8"/>
        <v>1</v>
      </c>
      <c r="D77" s="62"/>
      <c r="E77" s="62"/>
      <c r="F77" s="67">
        <f t="shared" ref="F77:F86" si="9">C77*(1-D77)*(1-E77)</f>
        <v>1</v>
      </c>
      <c r="G77" s="69" t="s">
        <v>195</v>
      </c>
      <c r="H77" s="69" t="s">
        <v>195</v>
      </c>
      <c r="I77" s="69" t="s">
        <v>195</v>
      </c>
      <c r="J77" s="66" t="s">
        <v>132</v>
      </c>
      <c r="K77" s="83" t="s">
        <v>255</v>
      </c>
      <c r="L77" s="83" t="s">
        <v>324</v>
      </c>
      <c r="M77" s="121" t="s">
        <v>132</v>
      </c>
    </row>
    <row r="78" spans="1:13" ht="15" customHeight="1">
      <c r="A78" s="31" t="s">
        <v>64</v>
      </c>
      <c r="B78" s="31" t="s">
        <v>111</v>
      </c>
      <c r="C78" s="62">
        <f t="shared" si="8"/>
        <v>0</v>
      </c>
      <c r="D78" s="62"/>
      <c r="E78" s="62"/>
      <c r="F78" s="67">
        <f t="shared" si="9"/>
        <v>0</v>
      </c>
      <c r="G78" s="69" t="s">
        <v>204</v>
      </c>
      <c r="H78" s="69" t="s">
        <v>204</v>
      </c>
      <c r="I78" s="69" t="s">
        <v>204</v>
      </c>
      <c r="J78" s="66" t="s">
        <v>325</v>
      </c>
      <c r="K78" s="83" t="s">
        <v>254</v>
      </c>
      <c r="L78" s="83" t="s">
        <v>407</v>
      </c>
      <c r="M78" s="121" t="s">
        <v>132</v>
      </c>
    </row>
    <row r="79" spans="1:13" ht="15" customHeight="1">
      <c r="A79" s="31" t="s">
        <v>65</v>
      </c>
      <c r="B79" s="31" t="s">
        <v>101</v>
      </c>
      <c r="C79" s="62">
        <f t="shared" si="8"/>
        <v>1</v>
      </c>
      <c r="D79" s="62"/>
      <c r="E79" s="62"/>
      <c r="F79" s="67">
        <f t="shared" si="9"/>
        <v>1</v>
      </c>
      <c r="G79" s="69" t="s">
        <v>195</v>
      </c>
      <c r="H79" s="69" t="s">
        <v>195</v>
      </c>
      <c r="I79" s="69" t="s">
        <v>195</v>
      </c>
      <c r="J79" s="66" t="s">
        <v>132</v>
      </c>
      <c r="K79" s="83" t="s">
        <v>274</v>
      </c>
      <c r="L79" s="83" t="s">
        <v>324</v>
      </c>
      <c r="M79" s="121" t="s">
        <v>132</v>
      </c>
    </row>
    <row r="80" spans="1:13" ht="15" customHeight="1">
      <c r="A80" s="31" t="s">
        <v>66</v>
      </c>
      <c r="B80" s="31" t="s">
        <v>101</v>
      </c>
      <c r="C80" s="62">
        <f t="shared" si="8"/>
        <v>1</v>
      </c>
      <c r="D80" s="62"/>
      <c r="E80" s="62"/>
      <c r="F80" s="67">
        <f t="shared" si="9"/>
        <v>1</v>
      </c>
      <c r="G80" s="69" t="s">
        <v>195</v>
      </c>
      <c r="H80" s="69" t="s">
        <v>195</v>
      </c>
      <c r="I80" s="69" t="s">
        <v>195</v>
      </c>
      <c r="J80" s="66" t="s">
        <v>132</v>
      </c>
      <c r="K80" s="83" t="s">
        <v>288</v>
      </c>
      <c r="L80" s="83" t="s">
        <v>324</v>
      </c>
      <c r="M80" s="121" t="s">
        <v>132</v>
      </c>
    </row>
    <row r="81" spans="1:13" ht="15" customHeight="1">
      <c r="A81" s="31" t="s">
        <v>68</v>
      </c>
      <c r="B81" s="31" t="s">
        <v>101</v>
      </c>
      <c r="C81" s="62">
        <f t="shared" si="8"/>
        <v>1</v>
      </c>
      <c r="D81" s="62"/>
      <c r="E81" s="62"/>
      <c r="F81" s="67">
        <f t="shared" si="9"/>
        <v>1</v>
      </c>
      <c r="G81" s="69" t="s">
        <v>195</v>
      </c>
      <c r="H81" s="69" t="s">
        <v>195</v>
      </c>
      <c r="I81" s="69" t="s">
        <v>195</v>
      </c>
      <c r="J81" s="66" t="s">
        <v>132</v>
      </c>
      <c r="K81" s="83" t="s">
        <v>220</v>
      </c>
      <c r="L81" s="83" t="s">
        <v>324</v>
      </c>
      <c r="M81" s="121" t="s">
        <v>132</v>
      </c>
    </row>
    <row r="82" spans="1:13" ht="15" customHeight="1">
      <c r="A82" s="31" t="s">
        <v>69</v>
      </c>
      <c r="B82" s="31" t="s">
        <v>101</v>
      </c>
      <c r="C82" s="62">
        <f t="shared" si="8"/>
        <v>1</v>
      </c>
      <c r="D82" s="62"/>
      <c r="E82" s="62"/>
      <c r="F82" s="67">
        <f t="shared" si="9"/>
        <v>1</v>
      </c>
      <c r="G82" s="69" t="s">
        <v>195</v>
      </c>
      <c r="H82" s="69" t="s">
        <v>195</v>
      </c>
      <c r="I82" s="69" t="s">
        <v>195</v>
      </c>
      <c r="J82" s="66" t="s">
        <v>132</v>
      </c>
      <c r="K82" s="83" t="s">
        <v>534</v>
      </c>
      <c r="L82" s="83" t="s">
        <v>273</v>
      </c>
      <c r="M82" s="121" t="s">
        <v>132</v>
      </c>
    </row>
    <row r="83" spans="1:13" ht="15" customHeight="1">
      <c r="A83" s="31" t="s">
        <v>193</v>
      </c>
      <c r="B83" s="31" t="s">
        <v>101</v>
      </c>
      <c r="C83" s="62">
        <f t="shared" si="8"/>
        <v>1</v>
      </c>
      <c r="D83" s="62"/>
      <c r="E83" s="62"/>
      <c r="F83" s="67">
        <f t="shared" si="9"/>
        <v>1</v>
      </c>
      <c r="G83" s="69" t="s">
        <v>195</v>
      </c>
      <c r="H83" s="69" t="s">
        <v>195</v>
      </c>
      <c r="I83" s="69" t="s">
        <v>195</v>
      </c>
      <c r="J83" s="66" t="s">
        <v>132</v>
      </c>
      <c r="K83" s="83" t="s">
        <v>642</v>
      </c>
      <c r="L83" s="83" t="s">
        <v>324</v>
      </c>
      <c r="M83" s="121" t="s">
        <v>132</v>
      </c>
    </row>
    <row r="84" spans="1:13" ht="15" customHeight="1">
      <c r="A84" s="31" t="s">
        <v>70</v>
      </c>
      <c r="B84" s="31" t="s">
        <v>101</v>
      </c>
      <c r="C84" s="62">
        <f t="shared" si="8"/>
        <v>1</v>
      </c>
      <c r="D84" s="62"/>
      <c r="E84" s="62"/>
      <c r="F84" s="67">
        <f t="shared" si="9"/>
        <v>1</v>
      </c>
      <c r="G84" s="69" t="s">
        <v>195</v>
      </c>
      <c r="H84" s="69" t="s">
        <v>195</v>
      </c>
      <c r="I84" s="69" t="s">
        <v>195</v>
      </c>
      <c r="J84" s="66" t="s">
        <v>132</v>
      </c>
      <c r="K84" s="83" t="s">
        <v>296</v>
      </c>
      <c r="L84" s="83" t="s">
        <v>844</v>
      </c>
      <c r="M84" s="121" t="s">
        <v>132</v>
      </c>
    </row>
    <row r="85" spans="1:13" ht="15" customHeight="1">
      <c r="A85" s="31" t="s">
        <v>71</v>
      </c>
      <c r="B85" s="31" t="s">
        <v>101</v>
      </c>
      <c r="C85" s="62">
        <f t="shared" si="8"/>
        <v>1</v>
      </c>
      <c r="D85" s="67"/>
      <c r="E85" s="67"/>
      <c r="F85" s="67">
        <f t="shared" si="9"/>
        <v>1</v>
      </c>
      <c r="G85" s="69" t="s">
        <v>195</v>
      </c>
      <c r="H85" s="69" t="s">
        <v>195</v>
      </c>
      <c r="I85" s="69" t="s">
        <v>195</v>
      </c>
      <c r="J85" s="66" t="s">
        <v>132</v>
      </c>
      <c r="K85" s="83" t="s">
        <v>289</v>
      </c>
      <c r="L85" s="83" t="s">
        <v>290</v>
      </c>
      <c r="M85" s="121" t="s">
        <v>132</v>
      </c>
    </row>
    <row r="86" spans="1:13" ht="15" customHeight="1">
      <c r="A86" s="31" t="s">
        <v>72</v>
      </c>
      <c r="B86" s="31" t="s">
        <v>111</v>
      </c>
      <c r="C86" s="62">
        <f t="shared" si="8"/>
        <v>0</v>
      </c>
      <c r="D86" s="62"/>
      <c r="E86" s="62"/>
      <c r="F86" s="67">
        <f t="shared" si="9"/>
        <v>0</v>
      </c>
      <c r="G86" s="69" t="s">
        <v>204</v>
      </c>
      <c r="H86" s="69" t="s">
        <v>204</v>
      </c>
      <c r="I86" s="69" t="s">
        <v>204</v>
      </c>
      <c r="J86" s="70" t="s">
        <v>325</v>
      </c>
      <c r="K86" s="83" t="s">
        <v>795</v>
      </c>
      <c r="L86" s="83" t="s">
        <v>324</v>
      </c>
      <c r="M86" s="121" t="s">
        <v>132</v>
      </c>
    </row>
    <row r="87" spans="1:13" ht="15" customHeight="1">
      <c r="A87" s="30" t="s">
        <v>73</v>
      </c>
      <c r="B87" s="90"/>
      <c r="C87" s="64"/>
      <c r="D87" s="64"/>
      <c r="E87" s="64"/>
      <c r="F87" s="64"/>
      <c r="G87" s="33"/>
      <c r="H87" s="33"/>
      <c r="I87" s="33"/>
      <c r="J87" s="81"/>
      <c r="K87" s="81"/>
      <c r="L87" s="81"/>
      <c r="M87" s="121"/>
    </row>
    <row r="88" spans="1:13" ht="15" customHeight="1">
      <c r="A88" s="31" t="s">
        <v>63</v>
      </c>
      <c r="B88" s="31" t="s">
        <v>101</v>
      </c>
      <c r="C88" s="62">
        <f t="shared" si="8"/>
        <v>1</v>
      </c>
      <c r="D88" s="62"/>
      <c r="E88" s="62"/>
      <c r="F88" s="67">
        <f t="shared" ref="F88:F98" si="10">C88*(1-D88)*(1-E88)</f>
        <v>1</v>
      </c>
      <c r="G88" s="69" t="s">
        <v>195</v>
      </c>
      <c r="H88" s="69" t="s">
        <v>195</v>
      </c>
      <c r="I88" s="69" t="s">
        <v>195</v>
      </c>
      <c r="J88" s="66" t="s">
        <v>892</v>
      </c>
      <c r="K88" s="83" t="s">
        <v>889</v>
      </c>
      <c r="L88" s="83" t="s">
        <v>887</v>
      </c>
      <c r="M88" s="121" t="s">
        <v>132</v>
      </c>
    </row>
    <row r="89" spans="1:13" ht="15" customHeight="1">
      <c r="A89" s="31" t="s">
        <v>74</v>
      </c>
      <c r="B89" s="31" t="s">
        <v>101</v>
      </c>
      <c r="C89" s="62">
        <f t="shared" si="8"/>
        <v>1</v>
      </c>
      <c r="D89" s="62"/>
      <c r="E89" s="62"/>
      <c r="F89" s="67">
        <f t="shared" si="10"/>
        <v>1</v>
      </c>
      <c r="G89" s="69" t="s">
        <v>195</v>
      </c>
      <c r="H89" s="69" t="s">
        <v>195</v>
      </c>
      <c r="I89" s="69" t="s">
        <v>195</v>
      </c>
      <c r="J89" s="66" t="s">
        <v>132</v>
      </c>
      <c r="K89" s="83" t="s">
        <v>265</v>
      </c>
      <c r="L89" s="69" t="s">
        <v>728</v>
      </c>
      <c r="M89" s="121" t="s">
        <v>132</v>
      </c>
    </row>
    <row r="90" spans="1:13" ht="15" customHeight="1">
      <c r="A90" s="31" t="s">
        <v>67</v>
      </c>
      <c r="B90" s="31" t="s">
        <v>101</v>
      </c>
      <c r="C90" s="62">
        <f t="shared" si="8"/>
        <v>1</v>
      </c>
      <c r="D90" s="62"/>
      <c r="E90" s="62"/>
      <c r="F90" s="67">
        <f t="shared" si="10"/>
        <v>1</v>
      </c>
      <c r="G90" s="69" t="s">
        <v>195</v>
      </c>
      <c r="H90" s="69" t="s">
        <v>195</v>
      </c>
      <c r="I90" s="69" t="s">
        <v>195</v>
      </c>
      <c r="J90" s="66" t="s">
        <v>132</v>
      </c>
      <c r="K90" s="83" t="s">
        <v>535</v>
      </c>
      <c r="L90" s="83" t="s">
        <v>731</v>
      </c>
      <c r="M90" s="121" t="s">
        <v>132</v>
      </c>
    </row>
    <row r="91" spans="1:13" ht="15" customHeight="1">
      <c r="A91" s="31" t="s">
        <v>75</v>
      </c>
      <c r="B91" s="31" t="s">
        <v>101</v>
      </c>
      <c r="C91" s="62">
        <f t="shared" si="8"/>
        <v>1</v>
      </c>
      <c r="D91" s="62"/>
      <c r="E91" s="62"/>
      <c r="F91" s="67">
        <f t="shared" si="10"/>
        <v>1</v>
      </c>
      <c r="G91" s="69" t="s">
        <v>195</v>
      </c>
      <c r="H91" s="69" t="s">
        <v>195</v>
      </c>
      <c r="I91" s="69" t="s">
        <v>195</v>
      </c>
      <c r="J91" s="66" t="s">
        <v>132</v>
      </c>
      <c r="K91" s="83" t="s">
        <v>299</v>
      </c>
      <c r="L91" s="83" t="s">
        <v>422</v>
      </c>
      <c r="M91" s="121" t="s">
        <v>132</v>
      </c>
    </row>
    <row r="92" spans="1:13" ht="15" customHeight="1">
      <c r="A92" s="31" t="s">
        <v>76</v>
      </c>
      <c r="B92" s="31" t="s">
        <v>101</v>
      </c>
      <c r="C92" s="62">
        <f t="shared" si="8"/>
        <v>1</v>
      </c>
      <c r="D92" s="62"/>
      <c r="E92" s="62"/>
      <c r="F92" s="67">
        <f t="shared" si="10"/>
        <v>1</v>
      </c>
      <c r="G92" s="69" t="s">
        <v>195</v>
      </c>
      <c r="H92" s="69" t="s">
        <v>195</v>
      </c>
      <c r="I92" s="69" t="s">
        <v>195</v>
      </c>
      <c r="J92" s="66" t="s">
        <v>132</v>
      </c>
      <c r="K92" s="83" t="s">
        <v>432</v>
      </c>
      <c r="L92" s="83" t="s">
        <v>264</v>
      </c>
      <c r="M92" s="121" t="s">
        <v>132</v>
      </c>
    </row>
    <row r="93" spans="1:13" ht="15" customHeight="1">
      <c r="A93" s="31" t="s">
        <v>77</v>
      </c>
      <c r="B93" s="31" t="s">
        <v>101</v>
      </c>
      <c r="C93" s="62">
        <f t="shared" si="8"/>
        <v>1</v>
      </c>
      <c r="D93" s="62"/>
      <c r="E93" s="62"/>
      <c r="F93" s="67">
        <f t="shared" si="10"/>
        <v>1</v>
      </c>
      <c r="G93" s="69" t="s">
        <v>195</v>
      </c>
      <c r="H93" s="69" t="s">
        <v>195</v>
      </c>
      <c r="I93" s="69" t="s">
        <v>195</v>
      </c>
      <c r="J93" s="66" t="s">
        <v>132</v>
      </c>
      <c r="K93" s="83" t="s">
        <v>262</v>
      </c>
      <c r="L93" s="83" t="s">
        <v>324</v>
      </c>
      <c r="M93" s="121" t="s">
        <v>132</v>
      </c>
    </row>
    <row r="94" spans="1:13" ht="15" customHeight="1">
      <c r="A94" s="31" t="s">
        <v>78</v>
      </c>
      <c r="B94" s="31" t="s">
        <v>101</v>
      </c>
      <c r="C94" s="62">
        <f t="shared" si="8"/>
        <v>1</v>
      </c>
      <c r="D94" s="62"/>
      <c r="E94" s="62"/>
      <c r="F94" s="67">
        <f t="shared" si="10"/>
        <v>1</v>
      </c>
      <c r="G94" s="69" t="s">
        <v>195</v>
      </c>
      <c r="H94" s="69" t="s">
        <v>195</v>
      </c>
      <c r="I94" s="69" t="s">
        <v>195</v>
      </c>
      <c r="J94" s="66" t="s">
        <v>132</v>
      </c>
      <c r="K94" s="83" t="s">
        <v>646</v>
      </c>
      <c r="L94" s="83" t="s">
        <v>645</v>
      </c>
      <c r="M94" s="121" t="s">
        <v>132</v>
      </c>
    </row>
    <row r="95" spans="1:13" ht="15" customHeight="1">
      <c r="A95" s="31" t="s">
        <v>79</v>
      </c>
      <c r="B95" s="31" t="s">
        <v>101</v>
      </c>
      <c r="C95" s="62">
        <f t="shared" si="8"/>
        <v>1</v>
      </c>
      <c r="D95" s="62"/>
      <c r="E95" s="62"/>
      <c r="F95" s="67">
        <f t="shared" si="10"/>
        <v>1</v>
      </c>
      <c r="G95" s="69" t="s">
        <v>195</v>
      </c>
      <c r="H95" s="69" t="s">
        <v>195</v>
      </c>
      <c r="I95" s="69" t="s">
        <v>195</v>
      </c>
      <c r="J95" s="66" t="s">
        <v>132</v>
      </c>
      <c r="K95" s="83" t="s">
        <v>737</v>
      </c>
      <c r="L95" s="83" t="s">
        <v>736</v>
      </c>
      <c r="M95" s="121" t="s">
        <v>132</v>
      </c>
    </row>
    <row r="96" spans="1:13" ht="15" customHeight="1">
      <c r="A96" s="31" t="s">
        <v>80</v>
      </c>
      <c r="B96" s="31" t="s">
        <v>101</v>
      </c>
      <c r="C96" s="62">
        <f t="shared" si="8"/>
        <v>1</v>
      </c>
      <c r="D96" s="62"/>
      <c r="E96" s="62"/>
      <c r="F96" s="67">
        <f t="shared" si="10"/>
        <v>1</v>
      </c>
      <c r="G96" s="69" t="s">
        <v>195</v>
      </c>
      <c r="H96" s="69" t="s">
        <v>195</v>
      </c>
      <c r="I96" s="69" t="s">
        <v>195</v>
      </c>
      <c r="J96" s="66" t="s">
        <v>132</v>
      </c>
      <c r="K96" s="83" t="s">
        <v>412</v>
      </c>
      <c r="L96" s="83" t="s">
        <v>747</v>
      </c>
      <c r="M96" s="121" t="s">
        <v>132</v>
      </c>
    </row>
    <row r="97" spans="1:13" s="7" customFormat="1" ht="15" customHeight="1">
      <c r="A97" s="31" t="s">
        <v>81</v>
      </c>
      <c r="B97" s="31" t="s">
        <v>111</v>
      </c>
      <c r="C97" s="62">
        <f t="shared" si="8"/>
        <v>0</v>
      </c>
      <c r="D97" s="62"/>
      <c r="E97" s="62"/>
      <c r="F97" s="67">
        <f t="shared" si="10"/>
        <v>0</v>
      </c>
      <c r="G97" s="69" t="s">
        <v>204</v>
      </c>
      <c r="H97" s="69" t="s">
        <v>204</v>
      </c>
      <c r="I97" s="69" t="s">
        <v>204</v>
      </c>
      <c r="J97" s="70" t="s">
        <v>325</v>
      </c>
      <c r="K97" s="83" t="s">
        <v>822</v>
      </c>
      <c r="L97" s="83" t="s">
        <v>324</v>
      </c>
      <c r="M97" s="121" t="s">
        <v>132</v>
      </c>
    </row>
    <row r="98" spans="1:13" ht="15" customHeight="1">
      <c r="A98" s="31" t="s">
        <v>82</v>
      </c>
      <c r="B98" s="31" t="s">
        <v>111</v>
      </c>
      <c r="C98" s="62">
        <f t="shared" si="8"/>
        <v>0</v>
      </c>
      <c r="D98" s="62"/>
      <c r="E98" s="62"/>
      <c r="F98" s="67">
        <f t="shared" si="10"/>
        <v>0</v>
      </c>
      <c r="G98" s="69" t="s">
        <v>204</v>
      </c>
      <c r="H98" s="69" t="s">
        <v>204</v>
      </c>
      <c r="I98" s="69" t="s">
        <v>204</v>
      </c>
      <c r="J98" s="66" t="s">
        <v>325</v>
      </c>
      <c r="K98" s="83" t="s">
        <v>245</v>
      </c>
      <c r="L98" s="83" t="s">
        <v>324</v>
      </c>
      <c r="M98" s="121" t="s">
        <v>132</v>
      </c>
    </row>
    <row r="99" spans="1:13" ht="15" customHeight="1">
      <c r="A99" s="56"/>
      <c r="B99" s="57"/>
      <c r="C99" s="56"/>
      <c r="D99" s="56"/>
      <c r="E99" s="56"/>
      <c r="F99" s="58"/>
      <c r="G99" s="92"/>
      <c r="H99" s="92"/>
      <c r="I99" s="92"/>
    </row>
    <row r="100" spans="1:13" ht="15" customHeight="1"/>
    <row r="101" spans="1:13" ht="15" customHeight="1"/>
    <row r="102" spans="1:13" ht="15" customHeight="1"/>
    <row r="103" spans="1:13" ht="15" customHeight="1">
      <c r="A103" s="56"/>
      <c r="B103" s="57"/>
      <c r="C103" s="56"/>
      <c r="D103" s="56"/>
      <c r="E103" s="56"/>
      <c r="F103" s="58"/>
      <c r="G103" s="92"/>
      <c r="H103" s="92"/>
      <c r="I103" s="92"/>
    </row>
    <row r="104" spans="1:13" ht="15" customHeight="1"/>
    <row r="105" spans="1:13" ht="15" customHeight="1"/>
    <row r="106" spans="1:13" ht="15" customHeight="1">
      <c r="A106" s="56"/>
      <c r="B106" s="57"/>
      <c r="C106" s="56"/>
      <c r="D106" s="56"/>
      <c r="E106" s="56"/>
      <c r="F106" s="58"/>
      <c r="G106" s="92"/>
      <c r="H106" s="92"/>
      <c r="I106" s="92"/>
    </row>
    <row r="107" spans="1:13" ht="15" customHeight="1"/>
    <row r="108" spans="1:13" ht="15" customHeight="1"/>
    <row r="109" spans="1:13" ht="15" customHeight="1">
      <c r="K109" s="12"/>
      <c r="L109" s="12"/>
    </row>
    <row r="110" spans="1:13" ht="15" customHeight="1">
      <c r="A110" s="56"/>
      <c r="B110" s="57"/>
      <c r="C110" s="56"/>
      <c r="D110" s="56"/>
      <c r="E110" s="56"/>
      <c r="F110" s="58"/>
      <c r="G110" s="92"/>
      <c r="H110" s="92"/>
      <c r="I110" s="92"/>
      <c r="K110" s="12"/>
      <c r="L110" s="12"/>
    </row>
    <row r="111" spans="1:13" ht="15" customHeight="1">
      <c r="K111" s="12"/>
      <c r="L111" s="12"/>
    </row>
    <row r="112" spans="1:13" ht="15" customHeight="1">
      <c r="K112" s="12"/>
      <c r="L112" s="12"/>
    </row>
    <row r="113" spans="1:12" ht="15" customHeight="1">
      <c r="A113" s="56"/>
      <c r="B113" s="57"/>
      <c r="C113" s="56"/>
      <c r="D113" s="56"/>
      <c r="E113" s="56"/>
      <c r="F113" s="58"/>
      <c r="G113" s="92"/>
      <c r="H113" s="92"/>
      <c r="I113" s="92"/>
      <c r="K113" s="12"/>
      <c r="L113" s="12"/>
    </row>
    <row r="114" spans="1:12" ht="15" customHeight="1">
      <c r="K114" s="12"/>
      <c r="L114" s="12"/>
    </row>
    <row r="117" spans="1:12">
      <c r="A117" s="56"/>
      <c r="B117" s="57"/>
      <c r="C117" s="56"/>
      <c r="D117" s="56"/>
      <c r="E117" s="56"/>
      <c r="F117" s="58"/>
      <c r="G117" s="92"/>
      <c r="H117" s="92"/>
      <c r="I117" s="92"/>
      <c r="K117" s="12"/>
      <c r="L117" s="12"/>
    </row>
  </sheetData>
  <mergeCells count="15">
    <mergeCell ref="K4:K5"/>
    <mergeCell ref="L4:L5"/>
    <mergeCell ref="A1:L1"/>
    <mergeCell ref="C3:F3"/>
    <mergeCell ref="J3:J5"/>
    <mergeCell ref="C4:C5"/>
    <mergeCell ref="E4:E5"/>
    <mergeCell ref="A3:A5"/>
    <mergeCell ref="F4:F5"/>
    <mergeCell ref="D4:D5"/>
    <mergeCell ref="I4:I5"/>
    <mergeCell ref="G3:I3"/>
    <mergeCell ref="H4:H5"/>
    <mergeCell ref="G4:G5"/>
    <mergeCell ref="K3:L3"/>
  </mergeCells>
  <dataValidations count="3">
    <dataValidation type="list" allowBlank="1" showInputMessage="1" showErrorMessage="1" sqref="B6:F6 B7:B24 B26:B98" xr:uid="{00000000-0002-0000-0C00-000000000000}">
      <formula1>$B$4:$B$5</formula1>
    </dataValidation>
    <dataValidation type="list" allowBlank="1" showInputMessage="1" showErrorMessage="1" sqref="J6:K6" xr:uid="{00000000-0002-0000-0C00-000001000000}">
      <formula1>#REF!</formula1>
    </dataValidation>
    <dataValidation type="list" allowBlank="1" showInputMessage="1" showErrorMessage="1" sqref="G6:I6" xr:uid="{00000000-0002-0000-0C00-000002000000}">
      <formula1>$B$5:$B$5</formula1>
    </dataValidation>
  </dataValidations>
  <hyperlinks>
    <hyperlink ref="K28" r:id="rId1" xr:uid="{00000000-0004-0000-0C00-000002000000}"/>
    <hyperlink ref="K36" r:id="rId2" xr:uid="{00000000-0004-0000-0C00-000003000000}"/>
    <hyperlink ref="K32" r:id="rId3" xr:uid="{00000000-0004-0000-0C00-000004000000}"/>
    <hyperlink ref="K39" r:id="rId4" xr:uid="{00000000-0004-0000-0C00-000006000000}"/>
    <hyperlink ref="K40" r:id="rId5" xr:uid="{00000000-0004-0000-0C00-000008000000}"/>
    <hyperlink ref="K29" r:id="rId6" xr:uid="{00000000-0004-0000-0C00-000009000000}"/>
    <hyperlink ref="K31" r:id="rId7" xr:uid="{00000000-0004-0000-0C00-00000B000000}"/>
    <hyperlink ref="L31" r:id="rId8" xr:uid="{00000000-0004-0000-0C00-00000C000000}"/>
    <hyperlink ref="K33" r:id="rId9" xr:uid="{00000000-0004-0000-0C00-000010000000}"/>
    <hyperlink ref="K35" r:id="rId10" xr:uid="{00000000-0004-0000-0C00-000011000000}"/>
    <hyperlink ref="L43" r:id="rId11" display="https://portal-ob.volgafin.ru/dokumenty " xr:uid="{00000000-0004-0000-0C00-000016000000}"/>
    <hyperlink ref="K52" r:id="rId12" xr:uid="{00000000-0004-0000-0C00-00001A000000}"/>
    <hyperlink ref="L52" r:id="rId13" location="13-38-promezhutochnaya-otchetnost " xr:uid="{00000000-0004-0000-0C00-00001B000000}"/>
    <hyperlink ref="L53" r:id="rId14" xr:uid="{00000000-0004-0000-0C00-00001D000000}"/>
    <hyperlink ref="K49" r:id="rId15" xr:uid="{00000000-0004-0000-0C00-00001F000000}"/>
    <hyperlink ref="K51" r:id="rId16" xr:uid="{00000000-0004-0000-0C00-000022000000}"/>
    <hyperlink ref="K41" r:id="rId17" xr:uid="{00000000-0004-0000-0C00-000023000000}"/>
    <hyperlink ref="K55" r:id="rId18" xr:uid="{00000000-0004-0000-0C00-000025000000}"/>
    <hyperlink ref="K63" r:id="rId19" display="http://mf.nnov.ru/index.php?option=com_k2&amp;view=item&amp;id=1514:otchety-ob-ispolnenii-oblastnogo-byudzheta-za-kvartal-polugodie-9-mesyatsev-i-god&amp;Itemid=554" xr:uid="{00000000-0004-0000-0C00-000026000000}"/>
    <hyperlink ref="K66" r:id="rId20" xr:uid="{00000000-0004-0000-0C00-000028000000}"/>
    <hyperlink ref="L67" r:id="rId21" xr:uid="{00000000-0004-0000-0C00-00002B000000}"/>
    <hyperlink ref="K57" r:id="rId22" xr:uid="{00000000-0004-0000-0C00-00002C000000}"/>
    <hyperlink ref="K62" r:id="rId23" xr:uid="{00000000-0004-0000-0C00-00002D000000}"/>
    <hyperlink ref="K59" r:id="rId24" xr:uid="{00000000-0004-0000-0C00-00002F000000}"/>
    <hyperlink ref="L68" r:id="rId25" xr:uid="{00000000-0004-0000-0C00-000031000000}"/>
    <hyperlink ref="K77" r:id="rId26" xr:uid="{00000000-0004-0000-0C00-000035000000}"/>
    <hyperlink ref="K75" r:id="rId27" xr:uid="{00000000-0004-0000-0C00-000037000000}"/>
    <hyperlink ref="L75" r:id="rId28" display="https://fea.yamalfin.ru/bdg/promezhutochnaya-otchetnost/svedeniya-ob-ispolnenii-byudzheta-sub-ekta " xr:uid="{00000000-0004-0000-0C00-000038000000}"/>
    <hyperlink ref="K70" r:id="rId29" xr:uid="{00000000-0004-0000-0C00-00003A000000}"/>
    <hyperlink ref="L61" r:id="rId30" display="https://budget.permkrai.ru/budget_execution/indicators " xr:uid="{00000000-0004-0000-0C00-00003E000000}"/>
    <hyperlink ref="K72" r:id="rId31" xr:uid="{00000000-0004-0000-0C00-00003F000000}"/>
    <hyperlink ref="K93" r:id="rId32" xr:uid="{00000000-0004-0000-0C00-000042000000}"/>
    <hyperlink ref="L92" r:id="rId33" xr:uid="{00000000-0004-0000-0C00-000044000000}"/>
    <hyperlink ref="K89" r:id="rId34" xr:uid="{00000000-0004-0000-0C00-000046000000}"/>
    <hyperlink ref="L16" r:id="rId35" xr:uid="{00000000-0004-0000-0C00-00004C000000}"/>
    <hyperlink ref="L22" r:id="rId36" xr:uid="{00000000-0004-0000-0C00-00004E000000}"/>
    <hyperlink ref="L21" r:id="rId37" xr:uid="{00000000-0004-0000-0C00-000050000000}"/>
    <hyperlink ref="K81" r:id="rId38" xr:uid="{00000000-0004-0000-0C00-000052000000}"/>
    <hyperlink ref="K82" r:id="rId39" display="https://irkobl.ru/sites/minfin/activity/buhuch/ " xr:uid="{00000000-0004-0000-0C00-000053000000}"/>
    <hyperlink ref="L82" r:id="rId40" xr:uid="{00000000-0004-0000-0C00-000054000000}"/>
    <hyperlink ref="K79" r:id="rId41" xr:uid="{00000000-0004-0000-0C00-000055000000}"/>
    <hyperlink ref="K19" r:id="rId42" xr:uid="{00000000-0004-0000-0C00-000058000000}"/>
    <hyperlink ref="K88" r:id="rId43" display="https://egov-buryatia.ru/minfin/activities/documents/inye-normativno-pravovye-akty/ " xr:uid="{00000000-0004-0000-0C00-000059000000}"/>
    <hyperlink ref="K20" r:id="rId44" xr:uid="{00000000-0004-0000-0C00-00005F000000}"/>
    <hyperlink ref="K71" r:id="rId45" location="document_list " xr:uid="{00000000-0004-0000-0C00-000062000000}"/>
    <hyperlink ref="K80" r:id="rId46" xr:uid="{00000000-0004-0000-0C00-000064000000}"/>
    <hyperlink ref="K85" r:id="rId47" xr:uid="{00000000-0004-0000-0C00-000065000000}"/>
    <hyperlink ref="L85" r:id="rId48" location="101-403-2023 " xr:uid="{00000000-0004-0000-0C00-000066000000}"/>
    <hyperlink ref="K17" r:id="rId49" xr:uid="{00000000-0004-0000-0C00-000069000000}"/>
    <hyperlink ref="K84" r:id="rId50" xr:uid="{00000000-0004-0000-0C00-00006D000000}"/>
    <hyperlink ref="K91" r:id="rId51" xr:uid="{00000000-0004-0000-0C00-000071000000}"/>
    <hyperlink ref="K8" r:id="rId52" xr:uid="{00000000-0004-0000-0C00-000074000000}"/>
    <hyperlink ref="K12" r:id="rId53" xr:uid="{00000000-0004-0000-0C00-000078000000}"/>
    <hyperlink ref="K98" r:id="rId54" xr:uid="{00000000-0004-0000-0C00-00007A000000}"/>
    <hyperlink ref="K50" r:id="rId55" xr:uid="{00000000-0004-0000-0C00-00007C000000}"/>
    <hyperlink ref="L50" r:id="rId56" display="https://www.kchr.ru/budget/ " xr:uid="{BBEA7974-ABF2-E94F-A827-E71D3B345403}"/>
    <hyperlink ref="L35" r:id="rId57" display="https://budget.gov.spb.ru/ " xr:uid="{05E22375-DC5E-C64F-8EC7-38AF26C8EFEB}"/>
    <hyperlink ref="L66" r:id="rId58" display="https://budget.minfin-samara.ru/dokumenty/promezhutochnaya-otchetnost/ " xr:uid="{8CE51E47-4B03-E64D-8A73-F7179407044C}"/>
    <hyperlink ref="K68" r:id="rId59" display="https://ulminfin.ru/index.php?mgf=budget/isp " xr:uid="{3274EF0C-FE58-BD4D-ACE1-55D2BDEC863E}"/>
    <hyperlink ref="L7" r:id="rId60" display="http://ob.beldepfin.ru/dokumenty/otchetnost/oblastnoy_budzhet " xr:uid="{B41DC73E-4565-DC4C-A770-363937EAD677}"/>
    <hyperlink ref="L18" r:id="rId61" display="http://minfin-rzn.ru/ " xr:uid="{7BEF7651-B34D-B146-B64D-05C0016022A9}"/>
    <hyperlink ref="L33" r:id="rId62" display="http://portal.novkfo.ru/ " xr:uid="{000C3595-F0C5-F54D-94D8-2F2D001313AE}"/>
    <hyperlink ref="K34" r:id="rId63" display="https://finance.pskov.ru/ob-upravlenii/otchety-ob-ispolnenii-byudzheta-pskovskoy-oblasti/otchety-ob-ispolnenii-byudzheta " xr:uid="{81691BC9-8D42-E545-8E7D-6FA8B6CD1473}"/>
    <hyperlink ref="L34" r:id="rId64" xr:uid="{E276B3FD-F7F7-BB4F-9CCF-074700C36AAE}"/>
    <hyperlink ref="K48" r:id="rId65" display="https://mfri.ru/деятельность/открытый-бюджет/бюджет-6/ " xr:uid="{3AD38842-CAF9-9843-A7E9-5E313A2E005A}"/>
    <hyperlink ref="K60" r:id="rId66" display="https://minfin.cap.ru/action/activity/byudzhet/otcheti-ob-ispolnenii-respublikanskogo-byudzheta-c/2023-god " xr:uid="{42CBBF8A-94CC-DF41-A8B5-9BA307B65F70}"/>
    <hyperlink ref="K94" r:id="rId67" display="https://fin.amurobl.ru/pages/deyatelnost/otchetnost/ " xr:uid="{00000000-0004-0000-0C00-00007B000000}"/>
    <hyperlink ref="L17" r:id="rId68" display="http://depfin.orel-region.ru:8096/ebudget/Menu/Page/9 " xr:uid="{3DADBB0C-42BB-2941-85E0-BA2629903998}"/>
    <hyperlink ref="L26" r:id="rId69" display="https://budget.karelia.ru/byudzhet/ispolnenie-byudzheta " xr:uid="{A0E2C8EB-DB89-464B-B3AD-6DB3A5C0AE36}"/>
    <hyperlink ref="L40" r:id="rId70" display="https://budget.rk.ifinmon.ru/dokumenty/promezhutochnaya-otchetnost " xr:uid="{9CF83164-09B2-804D-925D-E2F0DA791024}"/>
    <hyperlink ref="L90" r:id="rId71" display="https://budgetzab.75.ru/Show/Category/4?ItemId=24 " xr:uid="{01C8A729-05EB-B147-83D0-C8E5BFF7B4F1}"/>
    <hyperlink ref="L91" r:id="rId72" display="http://openbudget.kamgov.ru " xr:uid="{D2FB0EAF-407A-E141-B0F4-C276699C0050}"/>
    <hyperlink ref="K96" r:id="rId73" display="https://sakhminfin.ru " xr:uid="{F2CD14A7-9E2E-AC4A-BFCE-A5427A312283}"/>
    <hyperlink ref="K16" r:id="rId74" display="https://mef.mosreg.ru/deyatelnost/byudzhet-moskovskoy-oblasti/ispolnenie-byudzheta " xr:uid="{EEBD418A-4BAD-B847-8B26-DB983846DB4D}"/>
    <hyperlink ref="K45" r:id="rId75" display="https://fin.sev.gov.ru/ispolnenie-bydzheta/otchyety-ob-ispolnenii-byudzheta-sevastopolya/ " xr:uid="{9ABD8F4B-95B1-CC40-9583-919AE984BBAA}"/>
    <hyperlink ref="K92" r:id="rId76" display="https://primorsky.ru/authorities/executive-agencies/departments/finance/otchyety-ob-ispolnenii-kraevogo-byudzheta/ " xr:uid="{9C5634CF-3221-9643-A12F-1A1EBEC94D97}"/>
    <hyperlink ref="L71" r:id="rId77" display="http://info.mfural.ru/" xr:uid="{EA5729FB-5D4E-3543-B2A9-9685F4AD22F0}"/>
    <hyperlink ref="K21" r:id="rId78" display="https://www.tverfin.ru/ " xr:uid="{6EAEEC9F-BB2C-7C48-8B39-768B3E33317A}"/>
    <hyperlink ref="K53" r:id="rId79" display="https://mfsk.ru/working/buh-uchet " xr:uid="{FB57FD29-4B5F-FA47-A49E-3751F517959A}"/>
    <hyperlink ref="K67" r:id="rId80" display="https://minfin.saratov.gov.ru/deyatelnost/byudzhet-i-otchetnost/byudzhetnyj-prognoz-i-byudzhetnaya-politika " xr:uid="{E594A8A7-5C3D-164E-A0E8-5AC8C84746E1}"/>
    <hyperlink ref="L47" r:id="rId81" display="http://portal.minfinrd.ru; " xr:uid="{9912D0A8-EAE6-4045-9D35-1524AAFA12B8}"/>
    <hyperlink ref="K47" r:id="rId82" display="http://minfinrd.ru/promezhutochnaya-otchetnost-ob-ispolnenii-byudzheta " xr:uid="{BF1EA62A-AB58-0647-97B1-E6683222576E}"/>
    <hyperlink ref="L78" r:id="rId83" display="http://budget17.ru/ " xr:uid="{D85CD003-26B6-6D4D-AF6E-ABBC4859735E}"/>
    <hyperlink ref="K78" r:id="rId84" xr:uid="{EC3E1595-2A8E-B843-8B94-D9C2C901FAD9}"/>
    <hyperlink ref="K97" r:id="rId85" display="https://www.eao.ru/dokumenty/elektronnoe-ofitsialnoe-opublikovanie/postanovleniya-pravitelstva-eao/ " xr:uid="{4C700C4A-FC74-7A4B-9EC2-6545CCD4A803}"/>
    <hyperlink ref="K73" r:id="rId86" display="https://minfin74.ru/minfin/activities/budget/execution/quarterly.htm " xr:uid="{2C10B3E8-E0D3-6543-BCD4-7B87E9C19F9F}"/>
    <hyperlink ref="L32" r:id="rId87" display="https://b4u.gov-murman.ru/" xr:uid="{7D1E8DA8-7085-004E-A9F4-E3695D006572}"/>
  </hyperlinks>
  <printOptions horizontalCentered="1"/>
  <pageMargins left="0.39370078740157499" right="0.39370078740157499" top="0.98425196850393704" bottom="0.39370078740157499" header="0.31496062992126" footer="0.31496062992126"/>
  <pageSetup paperSize="9" scale="75" fitToWidth="2" fitToHeight="3" orientation="landscape" r:id="rId88"/>
  <headerFooter>
    <oddFooter>&amp;C&amp;"Times New Roman,обычный"&amp;8&amp;A&amp;R&amp;P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117"/>
  <sheetViews>
    <sheetView zoomScaleNormal="100" zoomScaleSheetLayoutView="75" workbookViewId="0">
      <pane ySplit="5" topLeftCell="A6" activePane="bottomLeft" state="frozen"/>
      <selection pane="bottomLeft" sqref="A1:L1"/>
    </sheetView>
  </sheetViews>
  <sheetFormatPr baseColWidth="10" defaultColWidth="8.83203125" defaultRowHeight="12"/>
  <cols>
    <col min="1" max="1" width="24.83203125" style="2" customWidth="1"/>
    <col min="2" max="2" width="36.6640625" style="3" customWidth="1"/>
    <col min="3" max="3" width="5.83203125" style="2" customWidth="1"/>
    <col min="4" max="5" width="4.83203125" style="2" customWidth="1"/>
    <col min="6" max="6" width="5.83203125" style="11" customWidth="1"/>
    <col min="7" max="9" width="10.83203125" style="12" customWidth="1"/>
    <col min="10" max="12" width="17.83203125" style="12" customWidth="1"/>
    <col min="13" max="13" width="8.83203125" style="7"/>
    <col min="14" max="16384" width="8.83203125" style="2"/>
  </cols>
  <sheetData>
    <row r="1" spans="1:13" ht="30" customHeight="1">
      <c r="A1" s="152" t="s">
        <v>180</v>
      </c>
      <c r="B1" s="153"/>
      <c r="C1" s="153"/>
      <c r="D1" s="153"/>
      <c r="E1" s="153"/>
      <c r="F1" s="153"/>
      <c r="G1" s="153"/>
      <c r="H1" s="153"/>
      <c r="I1" s="153"/>
      <c r="J1" s="153"/>
      <c r="K1" s="153"/>
      <c r="L1" s="154"/>
    </row>
    <row r="2" spans="1:13" ht="16" customHeight="1">
      <c r="A2" s="114" t="s">
        <v>875</v>
      </c>
      <c r="B2" s="114"/>
      <c r="C2" s="114"/>
      <c r="D2" s="114"/>
      <c r="E2" s="114"/>
      <c r="F2" s="114"/>
      <c r="G2" s="114"/>
      <c r="H2" s="114"/>
      <c r="I2" s="114"/>
      <c r="J2" s="114"/>
      <c r="K2" s="114"/>
      <c r="L2" s="114"/>
    </row>
    <row r="3" spans="1:13" ht="85" customHeight="1">
      <c r="A3" s="141" t="s">
        <v>877</v>
      </c>
      <c r="B3" s="28" t="s">
        <v>181</v>
      </c>
      <c r="C3" s="145" t="s">
        <v>123</v>
      </c>
      <c r="D3" s="146"/>
      <c r="E3" s="146"/>
      <c r="F3" s="146"/>
      <c r="G3" s="141" t="s">
        <v>202</v>
      </c>
      <c r="H3" s="141"/>
      <c r="I3" s="141"/>
      <c r="J3" s="141" t="s">
        <v>96</v>
      </c>
      <c r="K3" s="142" t="s">
        <v>221</v>
      </c>
      <c r="L3" s="142"/>
    </row>
    <row r="4" spans="1:13" ht="35" customHeight="1">
      <c r="A4" s="141"/>
      <c r="B4" s="29" t="s">
        <v>101</v>
      </c>
      <c r="C4" s="141" t="s">
        <v>87</v>
      </c>
      <c r="D4" s="141" t="s">
        <v>94</v>
      </c>
      <c r="E4" s="141" t="s">
        <v>129</v>
      </c>
      <c r="F4" s="145" t="s">
        <v>91</v>
      </c>
      <c r="G4" s="142" t="s">
        <v>424</v>
      </c>
      <c r="H4" s="141" t="s">
        <v>321</v>
      </c>
      <c r="I4" s="141" t="s">
        <v>425</v>
      </c>
      <c r="J4" s="141"/>
      <c r="K4" s="142" t="s">
        <v>345</v>
      </c>
      <c r="L4" s="142" t="s">
        <v>344</v>
      </c>
    </row>
    <row r="5" spans="1:13" ht="65" customHeight="1">
      <c r="A5" s="141"/>
      <c r="B5" s="29" t="s">
        <v>111</v>
      </c>
      <c r="C5" s="141"/>
      <c r="D5" s="142"/>
      <c r="E5" s="142"/>
      <c r="F5" s="145"/>
      <c r="G5" s="142"/>
      <c r="H5" s="142"/>
      <c r="I5" s="142"/>
      <c r="J5" s="141"/>
      <c r="K5" s="142"/>
      <c r="L5" s="142"/>
    </row>
    <row r="6" spans="1:13" ht="15" customHeight="1">
      <c r="A6" s="30" t="s">
        <v>0</v>
      </c>
      <c r="B6" s="30"/>
      <c r="C6" s="30"/>
      <c r="D6" s="30"/>
      <c r="E6" s="30"/>
      <c r="F6" s="30"/>
      <c r="G6" s="80"/>
      <c r="H6" s="80"/>
      <c r="I6" s="80"/>
      <c r="J6" s="80"/>
      <c r="K6" s="80"/>
      <c r="L6" s="80"/>
    </row>
    <row r="7" spans="1:13" ht="15" customHeight="1">
      <c r="A7" s="31" t="s">
        <v>1</v>
      </c>
      <c r="B7" s="66" t="s">
        <v>101</v>
      </c>
      <c r="C7" s="62">
        <f>IF(B7=$B$4,1,0)</f>
        <v>1</v>
      </c>
      <c r="D7" s="62"/>
      <c r="E7" s="62"/>
      <c r="F7" s="67">
        <f>C7*(1-D7)*(1-E7)</f>
        <v>1</v>
      </c>
      <c r="G7" s="69" t="s">
        <v>195</v>
      </c>
      <c r="H7" s="69" t="s">
        <v>195</v>
      </c>
      <c r="I7" s="69" t="s">
        <v>195</v>
      </c>
      <c r="J7" s="66" t="s">
        <v>132</v>
      </c>
      <c r="K7" s="83" t="s">
        <v>362</v>
      </c>
      <c r="L7" s="83" t="s">
        <v>548</v>
      </c>
      <c r="M7" s="121" t="s">
        <v>132</v>
      </c>
    </row>
    <row r="8" spans="1:13" ht="15" customHeight="1">
      <c r="A8" s="31" t="s">
        <v>2</v>
      </c>
      <c r="B8" s="66" t="s">
        <v>101</v>
      </c>
      <c r="C8" s="62">
        <f t="shared" ref="C8:C71" si="0">IF(B8=$B$4,1,0)</f>
        <v>1</v>
      </c>
      <c r="D8" s="62"/>
      <c r="E8" s="62"/>
      <c r="F8" s="67">
        <f t="shared" ref="F8:F71" si="1">C8*(1-D8)*(1-E8)</f>
        <v>1</v>
      </c>
      <c r="G8" s="69" t="s">
        <v>195</v>
      </c>
      <c r="H8" s="69" t="s">
        <v>195</v>
      </c>
      <c r="I8" s="69" t="s">
        <v>195</v>
      </c>
      <c r="J8" s="69" t="s">
        <v>132</v>
      </c>
      <c r="K8" s="83" t="s">
        <v>302</v>
      </c>
      <c r="L8" s="83" t="s">
        <v>324</v>
      </c>
      <c r="M8" s="121" t="s">
        <v>132</v>
      </c>
    </row>
    <row r="9" spans="1:13" ht="15" customHeight="1">
      <c r="A9" s="31" t="s">
        <v>3</v>
      </c>
      <c r="B9" s="66" t="s">
        <v>101</v>
      </c>
      <c r="C9" s="62">
        <f t="shared" si="0"/>
        <v>1</v>
      </c>
      <c r="D9" s="62"/>
      <c r="E9" s="62"/>
      <c r="F9" s="67">
        <f t="shared" si="1"/>
        <v>1</v>
      </c>
      <c r="G9" s="69" t="s">
        <v>195</v>
      </c>
      <c r="H9" s="69" t="s">
        <v>195</v>
      </c>
      <c r="I9" s="69" t="s">
        <v>195</v>
      </c>
      <c r="J9" s="69" t="s">
        <v>132</v>
      </c>
      <c r="K9" s="83" t="s">
        <v>833</v>
      </c>
      <c r="L9" s="83" t="s">
        <v>324</v>
      </c>
      <c r="M9" s="121" t="s">
        <v>132</v>
      </c>
    </row>
    <row r="10" spans="1:13" ht="15" customHeight="1">
      <c r="A10" s="31" t="s">
        <v>4</v>
      </c>
      <c r="B10" s="66" t="s">
        <v>101</v>
      </c>
      <c r="C10" s="62">
        <f t="shared" si="0"/>
        <v>1</v>
      </c>
      <c r="D10" s="62"/>
      <c r="E10" s="62"/>
      <c r="F10" s="67">
        <f t="shared" si="1"/>
        <v>1</v>
      </c>
      <c r="G10" s="69" t="s">
        <v>195</v>
      </c>
      <c r="H10" s="69" t="s">
        <v>195</v>
      </c>
      <c r="I10" s="69" t="s">
        <v>195</v>
      </c>
      <c r="J10" s="66" t="s">
        <v>132</v>
      </c>
      <c r="K10" s="83" t="s">
        <v>662</v>
      </c>
      <c r="L10" s="83" t="s">
        <v>324</v>
      </c>
      <c r="M10" s="121" t="s">
        <v>132</v>
      </c>
    </row>
    <row r="11" spans="1:13" ht="15" customHeight="1">
      <c r="A11" s="31" t="s">
        <v>5</v>
      </c>
      <c r="B11" s="66" t="s">
        <v>101</v>
      </c>
      <c r="C11" s="62">
        <f t="shared" si="0"/>
        <v>1</v>
      </c>
      <c r="D11" s="62"/>
      <c r="E11" s="62"/>
      <c r="F11" s="67">
        <f t="shared" si="1"/>
        <v>1</v>
      </c>
      <c r="G11" s="69" t="s">
        <v>195</v>
      </c>
      <c r="H11" s="69" t="s">
        <v>195</v>
      </c>
      <c r="I11" s="69" t="s">
        <v>195</v>
      </c>
      <c r="J11" s="69" t="s">
        <v>132</v>
      </c>
      <c r="K11" s="83" t="s">
        <v>556</v>
      </c>
      <c r="L11" s="83" t="s">
        <v>324</v>
      </c>
      <c r="M11" s="121" t="s">
        <v>132</v>
      </c>
    </row>
    <row r="12" spans="1:13" ht="15" customHeight="1">
      <c r="A12" s="31" t="s">
        <v>6</v>
      </c>
      <c r="B12" s="66" t="s">
        <v>101</v>
      </c>
      <c r="C12" s="62">
        <f t="shared" si="0"/>
        <v>1</v>
      </c>
      <c r="D12" s="62"/>
      <c r="E12" s="62"/>
      <c r="F12" s="67">
        <f t="shared" si="1"/>
        <v>1</v>
      </c>
      <c r="G12" s="69" t="s">
        <v>195</v>
      </c>
      <c r="H12" s="69" t="s">
        <v>195</v>
      </c>
      <c r="I12" s="69" t="s">
        <v>195</v>
      </c>
      <c r="J12" s="69" t="s">
        <v>132</v>
      </c>
      <c r="K12" s="83" t="s">
        <v>305</v>
      </c>
      <c r="L12" s="83" t="s">
        <v>324</v>
      </c>
      <c r="M12" s="121" t="s">
        <v>132</v>
      </c>
    </row>
    <row r="13" spans="1:13" ht="15" customHeight="1">
      <c r="A13" s="31" t="s">
        <v>7</v>
      </c>
      <c r="B13" s="66" t="s">
        <v>101</v>
      </c>
      <c r="C13" s="62">
        <f t="shared" si="0"/>
        <v>1</v>
      </c>
      <c r="D13" s="62"/>
      <c r="E13" s="62">
        <v>0.5</v>
      </c>
      <c r="F13" s="67">
        <f t="shared" si="1"/>
        <v>0.5</v>
      </c>
      <c r="G13" s="69" t="s">
        <v>195</v>
      </c>
      <c r="H13" s="69" t="s">
        <v>195</v>
      </c>
      <c r="I13" s="69" t="s">
        <v>195</v>
      </c>
      <c r="J13" s="66" t="s">
        <v>331</v>
      </c>
      <c r="K13" s="83" t="s">
        <v>271</v>
      </c>
      <c r="L13" s="83" t="s">
        <v>324</v>
      </c>
      <c r="M13" s="121" t="s">
        <v>132</v>
      </c>
    </row>
    <row r="14" spans="1:13" ht="15" customHeight="1">
      <c r="A14" s="31" t="s">
        <v>8</v>
      </c>
      <c r="B14" s="66" t="s">
        <v>101</v>
      </c>
      <c r="C14" s="62">
        <f t="shared" si="0"/>
        <v>1</v>
      </c>
      <c r="D14" s="62"/>
      <c r="E14" s="62"/>
      <c r="F14" s="67">
        <f t="shared" si="1"/>
        <v>1</v>
      </c>
      <c r="G14" s="69" t="s">
        <v>195</v>
      </c>
      <c r="H14" s="69" t="s">
        <v>195</v>
      </c>
      <c r="I14" s="69" t="s">
        <v>195</v>
      </c>
      <c r="J14" s="69" t="s">
        <v>132</v>
      </c>
      <c r="K14" s="83" t="s">
        <v>306</v>
      </c>
      <c r="L14" s="83" t="s">
        <v>324</v>
      </c>
      <c r="M14" s="121" t="s">
        <v>132</v>
      </c>
    </row>
    <row r="15" spans="1:13" ht="15" customHeight="1">
      <c r="A15" s="31" t="s">
        <v>9</v>
      </c>
      <c r="B15" s="66" t="s">
        <v>101</v>
      </c>
      <c r="C15" s="62">
        <f t="shared" si="0"/>
        <v>1</v>
      </c>
      <c r="D15" s="62"/>
      <c r="E15" s="62"/>
      <c r="F15" s="67">
        <f t="shared" si="1"/>
        <v>1</v>
      </c>
      <c r="G15" s="69" t="s">
        <v>195</v>
      </c>
      <c r="H15" s="69" t="s">
        <v>195</v>
      </c>
      <c r="I15" s="69" t="s">
        <v>195</v>
      </c>
      <c r="J15" s="66" t="s">
        <v>132</v>
      </c>
      <c r="K15" s="83" t="s">
        <v>561</v>
      </c>
      <c r="L15" s="83" t="s">
        <v>324</v>
      </c>
      <c r="M15" s="121" t="s">
        <v>132</v>
      </c>
    </row>
    <row r="16" spans="1:13" ht="15" customHeight="1">
      <c r="A16" s="31" t="s">
        <v>10</v>
      </c>
      <c r="B16" s="66" t="s">
        <v>101</v>
      </c>
      <c r="C16" s="62">
        <f t="shared" si="0"/>
        <v>1</v>
      </c>
      <c r="D16" s="62"/>
      <c r="E16" s="62"/>
      <c r="F16" s="67">
        <f t="shared" si="1"/>
        <v>1</v>
      </c>
      <c r="G16" s="69" t="s">
        <v>195</v>
      </c>
      <c r="H16" s="69" t="s">
        <v>195</v>
      </c>
      <c r="I16" s="69" t="s">
        <v>195</v>
      </c>
      <c r="J16" s="66" t="s">
        <v>132</v>
      </c>
      <c r="K16" s="83" t="s">
        <v>376</v>
      </c>
      <c r="L16" s="83" t="s">
        <v>268</v>
      </c>
      <c r="M16" s="121" t="s">
        <v>132</v>
      </c>
    </row>
    <row r="17" spans="1:13" ht="15" customHeight="1">
      <c r="A17" s="31" t="s">
        <v>11</v>
      </c>
      <c r="B17" s="66" t="s">
        <v>101</v>
      </c>
      <c r="C17" s="62">
        <f t="shared" si="0"/>
        <v>1</v>
      </c>
      <c r="D17" s="62"/>
      <c r="E17" s="62"/>
      <c r="F17" s="67">
        <f t="shared" si="1"/>
        <v>1</v>
      </c>
      <c r="G17" s="69" t="s">
        <v>195</v>
      </c>
      <c r="H17" s="69" t="s">
        <v>195</v>
      </c>
      <c r="I17" s="69" t="s">
        <v>195</v>
      </c>
      <c r="J17" s="66" t="s">
        <v>132</v>
      </c>
      <c r="K17" s="83" t="s">
        <v>293</v>
      </c>
      <c r="L17" s="83" t="s">
        <v>377</v>
      </c>
      <c r="M17" s="121" t="s">
        <v>132</v>
      </c>
    </row>
    <row r="18" spans="1:13" ht="15" customHeight="1">
      <c r="A18" s="31" t="s">
        <v>12</v>
      </c>
      <c r="B18" s="66" t="s">
        <v>111</v>
      </c>
      <c r="C18" s="62">
        <f t="shared" si="0"/>
        <v>0</v>
      </c>
      <c r="D18" s="62"/>
      <c r="E18" s="62"/>
      <c r="F18" s="67">
        <f t="shared" si="1"/>
        <v>0</v>
      </c>
      <c r="G18" s="69" t="s">
        <v>204</v>
      </c>
      <c r="H18" s="69" t="s">
        <v>204</v>
      </c>
      <c r="I18" s="69" t="s">
        <v>204</v>
      </c>
      <c r="J18" s="66" t="s">
        <v>569</v>
      </c>
      <c r="K18" s="66" t="s">
        <v>568</v>
      </c>
      <c r="L18" s="83" t="s">
        <v>368</v>
      </c>
      <c r="M18" s="121" t="s">
        <v>132</v>
      </c>
    </row>
    <row r="19" spans="1:13" ht="15" customHeight="1">
      <c r="A19" s="31" t="s">
        <v>13</v>
      </c>
      <c r="B19" s="66" t="s">
        <v>101</v>
      </c>
      <c r="C19" s="62">
        <f t="shared" si="0"/>
        <v>1</v>
      </c>
      <c r="D19" s="62"/>
      <c r="E19" s="62"/>
      <c r="F19" s="67">
        <f t="shared" si="1"/>
        <v>1</v>
      </c>
      <c r="G19" s="69" t="s">
        <v>195</v>
      </c>
      <c r="H19" s="69" t="s">
        <v>195</v>
      </c>
      <c r="I19" s="69" t="s">
        <v>195</v>
      </c>
      <c r="J19" s="69" t="s">
        <v>756</v>
      </c>
      <c r="K19" s="83" t="s">
        <v>276</v>
      </c>
      <c r="L19" s="83" t="s">
        <v>324</v>
      </c>
      <c r="M19" s="121" t="s">
        <v>132</v>
      </c>
    </row>
    <row r="20" spans="1:13" ht="15" customHeight="1">
      <c r="A20" s="31" t="s">
        <v>14</v>
      </c>
      <c r="B20" s="66" t="s">
        <v>111</v>
      </c>
      <c r="C20" s="62">
        <f t="shared" si="0"/>
        <v>0</v>
      </c>
      <c r="D20" s="62"/>
      <c r="E20" s="62"/>
      <c r="F20" s="67">
        <f t="shared" si="1"/>
        <v>0</v>
      </c>
      <c r="G20" s="69" t="s">
        <v>195</v>
      </c>
      <c r="H20" s="69" t="s">
        <v>204</v>
      </c>
      <c r="I20" s="69" t="s">
        <v>204</v>
      </c>
      <c r="J20" s="66" t="s">
        <v>572</v>
      </c>
      <c r="K20" s="83" t="s">
        <v>283</v>
      </c>
      <c r="L20" s="83" t="s">
        <v>324</v>
      </c>
      <c r="M20" s="121" t="s">
        <v>132</v>
      </c>
    </row>
    <row r="21" spans="1:13" ht="15" customHeight="1">
      <c r="A21" s="31" t="s">
        <v>15</v>
      </c>
      <c r="B21" s="66" t="s">
        <v>101</v>
      </c>
      <c r="C21" s="62">
        <f t="shared" si="0"/>
        <v>1</v>
      </c>
      <c r="D21" s="62"/>
      <c r="E21" s="62"/>
      <c r="F21" s="67">
        <f t="shared" si="1"/>
        <v>1</v>
      </c>
      <c r="G21" s="69" t="s">
        <v>195</v>
      </c>
      <c r="H21" s="69" t="s">
        <v>195</v>
      </c>
      <c r="I21" s="69" t="s">
        <v>195</v>
      </c>
      <c r="J21" s="66" t="s">
        <v>132</v>
      </c>
      <c r="K21" s="83" t="s">
        <v>759</v>
      </c>
      <c r="L21" s="83" t="s">
        <v>270</v>
      </c>
      <c r="M21" s="121" t="s">
        <v>132</v>
      </c>
    </row>
    <row r="22" spans="1:13" ht="15" customHeight="1">
      <c r="A22" s="31" t="s">
        <v>16</v>
      </c>
      <c r="B22" s="66" t="s">
        <v>101</v>
      </c>
      <c r="C22" s="62">
        <f t="shared" si="0"/>
        <v>1</v>
      </c>
      <c r="D22" s="62"/>
      <c r="E22" s="62"/>
      <c r="F22" s="67">
        <f t="shared" si="1"/>
        <v>1</v>
      </c>
      <c r="G22" s="69" t="s">
        <v>195</v>
      </c>
      <c r="H22" s="69" t="s">
        <v>195</v>
      </c>
      <c r="I22" s="69" t="s">
        <v>195</v>
      </c>
      <c r="J22" s="66" t="s">
        <v>132</v>
      </c>
      <c r="K22" s="83" t="s">
        <v>760</v>
      </c>
      <c r="L22" s="83" t="s">
        <v>269</v>
      </c>
      <c r="M22" s="121" t="s">
        <v>132</v>
      </c>
    </row>
    <row r="23" spans="1:13" ht="15" customHeight="1">
      <c r="A23" s="31" t="s">
        <v>17</v>
      </c>
      <c r="B23" s="66" t="s">
        <v>101</v>
      </c>
      <c r="C23" s="62">
        <f t="shared" si="0"/>
        <v>1</v>
      </c>
      <c r="D23" s="62"/>
      <c r="E23" s="62"/>
      <c r="F23" s="67">
        <f t="shared" si="1"/>
        <v>1</v>
      </c>
      <c r="G23" s="69" t="s">
        <v>195</v>
      </c>
      <c r="H23" s="69" t="s">
        <v>195</v>
      </c>
      <c r="I23" s="69" t="s">
        <v>195</v>
      </c>
      <c r="J23" s="66" t="s">
        <v>132</v>
      </c>
      <c r="K23" s="83" t="s">
        <v>441</v>
      </c>
      <c r="L23" s="83" t="s">
        <v>575</v>
      </c>
      <c r="M23" s="121" t="s">
        <v>132</v>
      </c>
    </row>
    <row r="24" spans="1:13" ht="15" customHeight="1">
      <c r="A24" s="31" t="s">
        <v>133</v>
      </c>
      <c r="B24" s="66" t="s">
        <v>101</v>
      </c>
      <c r="C24" s="62">
        <f t="shared" si="0"/>
        <v>1</v>
      </c>
      <c r="D24" s="62"/>
      <c r="E24" s="62"/>
      <c r="F24" s="67">
        <f t="shared" si="1"/>
        <v>1</v>
      </c>
      <c r="G24" s="69" t="s">
        <v>195</v>
      </c>
      <c r="H24" s="69" t="s">
        <v>195</v>
      </c>
      <c r="I24" s="69" t="s">
        <v>195</v>
      </c>
      <c r="J24" s="66" t="s">
        <v>132</v>
      </c>
      <c r="K24" s="83" t="s">
        <v>582</v>
      </c>
      <c r="L24" s="83" t="s">
        <v>352</v>
      </c>
      <c r="M24" s="121" t="s">
        <v>132</v>
      </c>
    </row>
    <row r="25" spans="1:13" ht="15" customHeight="1">
      <c r="A25" s="30" t="s">
        <v>18</v>
      </c>
      <c r="B25" s="80"/>
      <c r="C25" s="64"/>
      <c r="D25" s="32"/>
      <c r="E25" s="32"/>
      <c r="F25" s="32"/>
      <c r="G25" s="33"/>
      <c r="H25" s="33"/>
      <c r="I25" s="33"/>
      <c r="J25" s="80"/>
      <c r="K25" s="81"/>
      <c r="L25" s="81"/>
      <c r="M25" s="121"/>
    </row>
    <row r="26" spans="1:13" ht="15" customHeight="1">
      <c r="A26" s="31" t="s">
        <v>19</v>
      </c>
      <c r="B26" s="66" t="s">
        <v>111</v>
      </c>
      <c r="C26" s="62">
        <f t="shared" si="0"/>
        <v>0</v>
      </c>
      <c r="D26" s="62"/>
      <c r="E26" s="62"/>
      <c r="F26" s="67">
        <f t="shared" ref="F26:F27" si="2">C26*(1-D26)*(1-E26)</f>
        <v>0</v>
      </c>
      <c r="G26" s="69" t="s">
        <v>680</v>
      </c>
      <c r="H26" s="69" t="s">
        <v>680</v>
      </c>
      <c r="I26" s="69" t="s">
        <v>195</v>
      </c>
      <c r="J26" s="66" t="s">
        <v>678</v>
      </c>
      <c r="K26" s="83" t="s">
        <v>307</v>
      </c>
      <c r="L26" s="83" t="s">
        <v>371</v>
      </c>
      <c r="M26" s="121" t="s">
        <v>132</v>
      </c>
    </row>
    <row r="27" spans="1:13" ht="15" customHeight="1">
      <c r="A27" s="31" t="s">
        <v>20</v>
      </c>
      <c r="B27" s="66" t="s">
        <v>101</v>
      </c>
      <c r="C27" s="62">
        <f t="shared" si="0"/>
        <v>1</v>
      </c>
      <c r="D27" s="62"/>
      <c r="E27" s="62"/>
      <c r="F27" s="67">
        <f t="shared" si="2"/>
        <v>1</v>
      </c>
      <c r="G27" s="69" t="s">
        <v>195</v>
      </c>
      <c r="H27" s="69" t="s">
        <v>195</v>
      </c>
      <c r="I27" s="69" t="s">
        <v>195</v>
      </c>
      <c r="J27" s="66" t="s">
        <v>132</v>
      </c>
      <c r="K27" s="83" t="s">
        <v>882</v>
      </c>
      <c r="L27" s="83" t="s">
        <v>324</v>
      </c>
      <c r="M27" s="121" t="s">
        <v>132</v>
      </c>
    </row>
    <row r="28" spans="1:13" ht="15" customHeight="1">
      <c r="A28" s="31" t="s">
        <v>21</v>
      </c>
      <c r="B28" s="66" t="s">
        <v>101</v>
      </c>
      <c r="C28" s="62">
        <f t="shared" ref="C28" si="3">IF(B28=$B$4,1,0)</f>
        <v>1</v>
      </c>
      <c r="D28" s="62"/>
      <c r="E28" s="62"/>
      <c r="F28" s="67">
        <f t="shared" ref="F28" si="4">C28*(1-D28)*(1-E28)</f>
        <v>1</v>
      </c>
      <c r="G28" s="69" t="s">
        <v>195</v>
      </c>
      <c r="H28" s="69" t="s">
        <v>195</v>
      </c>
      <c r="I28" s="69" t="s">
        <v>195</v>
      </c>
      <c r="J28" s="66" t="s">
        <v>132</v>
      </c>
      <c r="K28" s="83" t="s">
        <v>224</v>
      </c>
      <c r="L28" s="83" t="s">
        <v>324</v>
      </c>
      <c r="M28" s="121" t="s">
        <v>132</v>
      </c>
    </row>
    <row r="29" spans="1:13" ht="15" customHeight="1">
      <c r="A29" s="31" t="s">
        <v>22</v>
      </c>
      <c r="B29" s="66" t="s">
        <v>101</v>
      </c>
      <c r="C29" s="62">
        <f t="shared" si="0"/>
        <v>1</v>
      </c>
      <c r="D29" s="62"/>
      <c r="E29" s="62"/>
      <c r="F29" s="67">
        <f t="shared" si="1"/>
        <v>1</v>
      </c>
      <c r="G29" s="69" t="s">
        <v>195</v>
      </c>
      <c r="H29" s="69" t="s">
        <v>195</v>
      </c>
      <c r="I29" s="69" t="s">
        <v>195</v>
      </c>
      <c r="J29" s="66" t="s">
        <v>132</v>
      </c>
      <c r="K29" s="83" t="s">
        <v>228</v>
      </c>
      <c r="L29" s="83" t="s">
        <v>324</v>
      </c>
      <c r="M29" s="121" t="s">
        <v>132</v>
      </c>
    </row>
    <row r="30" spans="1:13" ht="15" customHeight="1">
      <c r="A30" s="31" t="s">
        <v>23</v>
      </c>
      <c r="B30" s="66" t="s">
        <v>101</v>
      </c>
      <c r="C30" s="62">
        <f t="shared" si="0"/>
        <v>1</v>
      </c>
      <c r="D30" s="62"/>
      <c r="E30" s="62"/>
      <c r="F30" s="67">
        <f t="shared" si="1"/>
        <v>1</v>
      </c>
      <c r="G30" s="69" t="s">
        <v>195</v>
      </c>
      <c r="H30" s="69" t="s">
        <v>195</v>
      </c>
      <c r="I30" s="69" t="s">
        <v>195</v>
      </c>
      <c r="J30" s="66" t="s">
        <v>132</v>
      </c>
      <c r="K30" s="83" t="s">
        <v>462</v>
      </c>
      <c r="L30" s="83" t="s">
        <v>324</v>
      </c>
      <c r="M30" s="121" t="s">
        <v>132</v>
      </c>
    </row>
    <row r="31" spans="1:13" ht="15" customHeight="1">
      <c r="A31" s="31" t="s">
        <v>24</v>
      </c>
      <c r="B31" s="66" t="s">
        <v>101</v>
      </c>
      <c r="C31" s="62">
        <f t="shared" si="0"/>
        <v>1</v>
      </c>
      <c r="D31" s="62"/>
      <c r="E31" s="62"/>
      <c r="F31" s="67">
        <f t="shared" si="1"/>
        <v>1</v>
      </c>
      <c r="G31" s="69" t="s">
        <v>195</v>
      </c>
      <c r="H31" s="69" t="s">
        <v>195</v>
      </c>
      <c r="I31" s="69" t="s">
        <v>195</v>
      </c>
      <c r="J31" s="69" t="s">
        <v>132</v>
      </c>
      <c r="K31" s="83" t="s">
        <v>230</v>
      </c>
      <c r="L31" s="83" t="s">
        <v>211</v>
      </c>
      <c r="M31" s="121" t="s">
        <v>132</v>
      </c>
    </row>
    <row r="32" spans="1:13" ht="15" customHeight="1">
      <c r="A32" s="31" t="s">
        <v>25</v>
      </c>
      <c r="B32" s="66" t="s">
        <v>101</v>
      </c>
      <c r="C32" s="62">
        <f t="shared" si="0"/>
        <v>1</v>
      </c>
      <c r="D32" s="62"/>
      <c r="E32" s="62"/>
      <c r="F32" s="67">
        <f t="shared" si="1"/>
        <v>1</v>
      </c>
      <c r="G32" s="69" t="s">
        <v>195</v>
      </c>
      <c r="H32" s="69" t="s">
        <v>195</v>
      </c>
      <c r="I32" s="69" t="s">
        <v>195</v>
      </c>
      <c r="J32" s="95" t="s">
        <v>132</v>
      </c>
      <c r="K32" s="83" t="s">
        <v>226</v>
      </c>
      <c r="L32" s="83" t="s">
        <v>372</v>
      </c>
      <c r="M32" s="121" t="s">
        <v>132</v>
      </c>
    </row>
    <row r="33" spans="1:13" ht="15" customHeight="1">
      <c r="A33" s="31" t="s">
        <v>26</v>
      </c>
      <c r="B33" s="66" t="s">
        <v>111</v>
      </c>
      <c r="C33" s="62">
        <f t="shared" si="0"/>
        <v>0</v>
      </c>
      <c r="D33" s="62"/>
      <c r="E33" s="62"/>
      <c r="F33" s="67">
        <f t="shared" si="1"/>
        <v>0</v>
      </c>
      <c r="G33" s="69" t="s">
        <v>195</v>
      </c>
      <c r="H33" s="69" t="s">
        <v>204</v>
      </c>
      <c r="I33" s="69" t="s">
        <v>195</v>
      </c>
      <c r="J33" s="66" t="s">
        <v>589</v>
      </c>
      <c r="K33" s="83" t="s">
        <v>232</v>
      </c>
      <c r="L33" s="83" t="s">
        <v>373</v>
      </c>
      <c r="M33" s="121" t="s">
        <v>132</v>
      </c>
    </row>
    <row r="34" spans="1:13" ht="15" customHeight="1">
      <c r="A34" s="31" t="s">
        <v>27</v>
      </c>
      <c r="B34" s="66" t="s">
        <v>111</v>
      </c>
      <c r="C34" s="62">
        <f t="shared" si="0"/>
        <v>0</v>
      </c>
      <c r="D34" s="62"/>
      <c r="E34" s="62"/>
      <c r="F34" s="67">
        <f t="shared" si="1"/>
        <v>0</v>
      </c>
      <c r="G34" s="69" t="s">
        <v>212</v>
      </c>
      <c r="H34" s="69" t="s">
        <v>204</v>
      </c>
      <c r="I34" s="69" t="s">
        <v>212</v>
      </c>
      <c r="J34" s="66" t="s">
        <v>597</v>
      </c>
      <c r="K34" s="83" t="s">
        <v>374</v>
      </c>
      <c r="L34" s="83" t="s">
        <v>231</v>
      </c>
      <c r="M34" s="121" t="s">
        <v>132</v>
      </c>
    </row>
    <row r="35" spans="1:13" ht="15" customHeight="1">
      <c r="A35" s="31" t="s">
        <v>134</v>
      </c>
      <c r="B35" s="66" t="s">
        <v>101</v>
      </c>
      <c r="C35" s="62">
        <f t="shared" si="0"/>
        <v>1</v>
      </c>
      <c r="D35" s="62"/>
      <c r="E35" s="62"/>
      <c r="F35" s="67">
        <f t="shared" si="1"/>
        <v>1</v>
      </c>
      <c r="G35" s="69" t="s">
        <v>195</v>
      </c>
      <c r="H35" s="69" t="s">
        <v>195</v>
      </c>
      <c r="I35" s="69" t="s">
        <v>195</v>
      </c>
      <c r="J35" s="69" t="s">
        <v>132</v>
      </c>
      <c r="K35" s="83" t="s">
        <v>233</v>
      </c>
      <c r="L35" s="83" t="s">
        <v>375</v>
      </c>
      <c r="M35" s="121" t="s">
        <v>132</v>
      </c>
    </row>
    <row r="36" spans="1:13" ht="15" customHeight="1">
      <c r="A36" s="31" t="s">
        <v>28</v>
      </c>
      <c r="B36" s="66" t="s">
        <v>101</v>
      </c>
      <c r="C36" s="62">
        <f t="shared" si="0"/>
        <v>1</v>
      </c>
      <c r="D36" s="62"/>
      <c r="E36" s="62"/>
      <c r="F36" s="67">
        <f t="shared" si="1"/>
        <v>1</v>
      </c>
      <c r="G36" s="69" t="s">
        <v>195</v>
      </c>
      <c r="H36" s="69" t="s">
        <v>195</v>
      </c>
      <c r="I36" s="69" t="s">
        <v>195</v>
      </c>
      <c r="J36" s="66" t="s">
        <v>132</v>
      </c>
      <c r="K36" s="83" t="s">
        <v>225</v>
      </c>
      <c r="L36" s="83" t="s">
        <v>324</v>
      </c>
      <c r="M36" s="121" t="s">
        <v>132</v>
      </c>
    </row>
    <row r="37" spans="1:13" ht="15" customHeight="1">
      <c r="A37" s="30" t="s">
        <v>29</v>
      </c>
      <c r="B37" s="80"/>
      <c r="C37" s="64"/>
      <c r="D37" s="32"/>
      <c r="E37" s="32"/>
      <c r="F37" s="32"/>
      <c r="G37" s="33"/>
      <c r="H37" s="33"/>
      <c r="I37" s="33"/>
      <c r="J37" s="80"/>
      <c r="K37" s="81"/>
      <c r="L37" s="81"/>
      <c r="M37" s="121"/>
    </row>
    <row r="38" spans="1:13" ht="15" customHeight="1">
      <c r="A38" s="31" t="s">
        <v>30</v>
      </c>
      <c r="B38" s="66" t="s">
        <v>111</v>
      </c>
      <c r="C38" s="62">
        <f t="shared" si="0"/>
        <v>0</v>
      </c>
      <c r="D38" s="62"/>
      <c r="E38" s="62"/>
      <c r="F38" s="67">
        <f t="shared" si="1"/>
        <v>0</v>
      </c>
      <c r="G38" s="69" t="s">
        <v>204</v>
      </c>
      <c r="H38" s="69" t="s">
        <v>204</v>
      </c>
      <c r="I38" s="69" t="s">
        <v>204</v>
      </c>
      <c r="J38" s="69" t="s">
        <v>482</v>
      </c>
      <c r="K38" s="83" t="s">
        <v>481</v>
      </c>
      <c r="L38" s="83" t="s">
        <v>324</v>
      </c>
      <c r="M38" s="121" t="s">
        <v>132</v>
      </c>
    </row>
    <row r="39" spans="1:13" ht="15" customHeight="1">
      <c r="A39" s="31" t="s">
        <v>31</v>
      </c>
      <c r="B39" s="66" t="s">
        <v>101</v>
      </c>
      <c r="C39" s="62">
        <f t="shared" si="0"/>
        <v>1</v>
      </c>
      <c r="D39" s="62"/>
      <c r="E39" s="62"/>
      <c r="F39" s="67">
        <f t="shared" si="1"/>
        <v>1</v>
      </c>
      <c r="G39" s="69" t="s">
        <v>195</v>
      </c>
      <c r="H39" s="69" t="s">
        <v>195</v>
      </c>
      <c r="I39" s="69" t="s">
        <v>195</v>
      </c>
      <c r="J39" s="69" t="s">
        <v>132</v>
      </c>
      <c r="K39" s="83" t="s">
        <v>213</v>
      </c>
      <c r="L39" s="83" t="s">
        <v>324</v>
      </c>
      <c r="M39" s="121" t="s">
        <v>132</v>
      </c>
    </row>
    <row r="40" spans="1:13" ht="15" customHeight="1">
      <c r="A40" s="31" t="s">
        <v>89</v>
      </c>
      <c r="B40" s="66" t="s">
        <v>101</v>
      </c>
      <c r="C40" s="62">
        <f t="shared" si="0"/>
        <v>1</v>
      </c>
      <c r="D40" s="62"/>
      <c r="E40" s="62"/>
      <c r="F40" s="67">
        <f t="shared" si="1"/>
        <v>1</v>
      </c>
      <c r="G40" s="69" t="s">
        <v>195</v>
      </c>
      <c r="H40" s="69" t="s">
        <v>195</v>
      </c>
      <c r="I40" s="69" t="s">
        <v>195</v>
      </c>
      <c r="J40" s="69" t="s">
        <v>804</v>
      </c>
      <c r="K40" s="83" t="s">
        <v>227</v>
      </c>
      <c r="L40" s="83" t="s">
        <v>689</v>
      </c>
      <c r="M40" s="121" t="s">
        <v>132</v>
      </c>
    </row>
    <row r="41" spans="1:13" ht="15" customHeight="1">
      <c r="A41" s="31" t="s">
        <v>32</v>
      </c>
      <c r="B41" s="66" t="s">
        <v>101</v>
      </c>
      <c r="C41" s="62">
        <f t="shared" si="0"/>
        <v>1</v>
      </c>
      <c r="D41" s="62"/>
      <c r="E41" s="62"/>
      <c r="F41" s="67">
        <f t="shared" si="1"/>
        <v>1</v>
      </c>
      <c r="G41" s="69" t="s">
        <v>195</v>
      </c>
      <c r="H41" s="69" t="s">
        <v>195</v>
      </c>
      <c r="I41" s="69" t="s">
        <v>195</v>
      </c>
      <c r="J41" s="69" t="s">
        <v>132</v>
      </c>
      <c r="K41" s="83" t="s">
        <v>214</v>
      </c>
      <c r="L41" s="83" t="s">
        <v>691</v>
      </c>
      <c r="M41" s="121" t="s">
        <v>132</v>
      </c>
    </row>
    <row r="42" spans="1:13" ht="15" customHeight="1">
      <c r="A42" s="31" t="s">
        <v>33</v>
      </c>
      <c r="B42" s="66" t="s">
        <v>101</v>
      </c>
      <c r="C42" s="62">
        <f t="shared" si="0"/>
        <v>1</v>
      </c>
      <c r="D42" s="62"/>
      <c r="E42" s="62"/>
      <c r="F42" s="67">
        <f t="shared" si="1"/>
        <v>1</v>
      </c>
      <c r="G42" s="69" t="s">
        <v>195</v>
      </c>
      <c r="H42" s="69" t="s">
        <v>195</v>
      </c>
      <c r="I42" s="69" t="s">
        <v>195</v>
      </c>
      <c r="J42" s="69" t="s">
        <v>132</v>
      </c>
      <c r="K42" s="83" t="s">
        <v>319</v>
      </c>
      <c r="L42" s="83" t="s">
        <v>324</v>
      </c>
      <c r="M42" s="121" t="s">
        <v>132</v>
      </c>
    </row>
    <row r="43" spans="1:13" ht="15" customHeight="1">
      <c r="A43" s="31" t="s">
        <v>34</v>
      </c>
      <c r="B43" s="66" t="s">
        <v>101</v>
      </c>
      <c r="C43" s="62">
        <f t="shared" si="0"/>
        <v>1</v>
      </c>
      <c r="D43" s="62"/>
      <c r="E43" s="62"/>
      <c r="F43" s="67">
        <f t="shared" si="1"/>
        <v>1</v>
      </c>
      <c r="G43" s="69" t="s">
        <v>195</v>
      </c>
      <c r="H43" s="69" t="s">
        <v>195</v>
      </c>
      <c r="I43" s="69" t="s">
        <v>195</v>
      </c>
      <c r="J43" s="66" t="s">
        <v>132</v>
      </c>
      <c r="K43" s="83" t="s">
        <v>443</v>
      </c>
      <c r="L43" s="83" t="s">
        <v>700</v>
      </c>
      <c r="M43" s="121" t="s">
        <v>132</v>
      </c>
    </row>
    <row r="44" spans="1:13" ht="15" customHeight="1">
      <c r="A44" s="31" t="s">
        <v>35</v>
      </c>
      <c r="B44" s="66" t="s">
        <v>101</v>
      </c>
      <c r="C44" s="62">
        <f t="shared" si="0"/>
        <v>1</v>
      </c>
      <c r="D44" s="67"/>
      <c r="E44" s="67"/>
      <c r="F44" s="67">
        <f t="shared" si="1"/>
        <v>1</v>
      </c>
      <c r="G44" s="69" t="s">
        <v>195</v>
      </c>
      <c r="H44" s="69" t="s">
        <v>195</v>
      </c>
      <c r="I44" s="69" t="s">
        <v>195</v>
      </c>
      <c r="J44" s="66" t="s">
        <v>132</v>
      </c>
      <c r="K44" s="83" t="s">
        <v>602</v>
      </c>
      <c r="L44" s="83" t="s">
        <v>604</v>
      </c>
      <c r="M44" s="121" t="s">
        <v>132</v>
      </c>
    </row>
    <row r="45" spans="1:13" ht="15" customHeight="1">
      <c r="A45" s="31" t="s">
        <v>97</v>
      </c>
      <c r="B45" s="66" t="s">
        <v>101</v>
      </c>
      <c r="C45" s="62">
        <f t="shared" si="0"/>
        <v>1</v>
      </c>
      <c r="D45" s="62"/>
      <c r="E45" s="62"/>
      <c r="F45" s="67">
        <f t="shared" si="1"/>
        <v>1</v>
      </c>
      <c r="G45" s="69" t="s">
        <v>195</v>
      </c>
      <c r="H45" s="69" t="s">
        <v>195</v>
      </c>
      <c r="I45" s="69" t="s">
        <v>195</v>
      </c>
      <c r="J45" s="69" t="s">
        <v>132</v>
      </c>
      <c r="K45" s="83" t="s">
        <v>541</v>
      </c>
      <c r="L45" s="83" t="s">
        <v>235</v>
      </c>
      <c r="M45" s="121" t="s">
        <v>132</v>
      </c>
    </row>
    <row r="46" spans="1:13" ht="15" customHeight="1">
      <c r="A46" s="30" t="s">
        <v>36</v>
      </c>
      <c r="B46" s="81"/>
      <c r="C46" s="64"/>
      <c r="D46" s="64"/>
      <c r="E46" s="64"/>
      <c r="F46" s="64"/>
      <c r="G46" s="82"/>
      <c r="H46" s="82"/>
      <c r="I46" s="82"/>
      <c r="J46" s="81"/>
      <c r="K46" s="81"/>
      <c r="L46" s="81"/>
      <c r="M46" s="121"/>
    </row>
    <row r="47" spans="1:13" ht="15" customHeight="1">
      <c r="A47" s="31" t="s">
        <v>37</v>
      </c>
      <c r="B47" s="66" t="s">
        <v>111</v>
      </c>
      <c r="C47" s="62">
        <f t="shared" si="0"/>
        <v>0</v>
      </c>
      <c r="D47" s="62"/>
      <c r="E47" s="62"/>
      <c r="F47" s="67">
        <f t="shared" si="1"/>
        <v>0</v>
      </c>
      <c r="G47" s="69" t="s">
        <v>204</v>
      </c>
      <c r="H47" s="69" t="s">
        <v>204</v>
      </c>
      <c r="I47" s="69" t="s">
        <v>204</v>
      </c>
      <c r="J47" s="69" t="s">
        <v>325</v>
      </c>
      <c r="K47" s="83" t="s">
        <v>391</v>
      </c>
      <c r="L47" s="83" t="s">
        <v>808</v>
      </c>
      <c r="M47" s="121" t="s">
        <v>132</v>
      </c>
    </row>
    <row r="48" spans="1:13" ht="15" customHeight="1">
      <c r="A48" s="31" t="s">
        <v>38</v>
      </c>
      <c r="B48" s="66" t="s">
        <v>111</v>
      </c>
      <c r="C48" s="62">
        <f t="shared" si="0"/>
        <v>0</v>
      </c>
      <c r="D48" s="62"/>
      <c r="E48" s="62"/>
      <c r="F48" s="67">
        <f t="shared" si="1"/>
        <v>0</v>
      </c>
      <c r="G48" s="69" t="s">
        <v>204</v>
      </c>
      <c r="H48" s="69" t="s">
        <v>204</v>
      </c>
      <c r="I48" s="69" t="s">
        <v>204</v>
      </c>
      <c r="J48" s="66" t="s">
        <v>325</v>
      </c>
      <c r="K48" s="83" t="s">
        <v>609</v>
      </c>
      <c r="L48" s="83" t="s">
        <v>324</v>
      </c>
      <c r="M48" s="121" t="s">
        <v>132</v>
      </c>
    </row>
    <row r="49" spans="1:13" ht="15" customHeight="1">
      <c r="A49" s="31" t="s">
        <v>39</v>
      </c>
      <c r="B49" s="66" t="s">
        <v>101</v>
      </c>
      <c r="C49" s="62">
        <f t="shared" si="0"/>
        <v>1</v>
      </c>
      <c r="D49" s="62"/>
      <c r="E49" s="62"/>
      <c r="F49" s="67">
        <f t="shared" si="1"/>
        <v>1</v>
      </c>
      <c r="G49" s="69" t="s">
        <v>195</v>
      </c>
      <c r="H49" s="69" t="s">
        <v>195</v>
      </c>
      <c r="I49" s="69" t="s">
        <v>195</v>
      </c>
      <c r="J49" s="69" t="s">
        <v>132</v>
      </c>
      <c r="K49" s="83" t="s">
        <v>242</v>
      </c>
      <c r="L49" s="83" t="s">
        <v>324</v>
      </c>
      <c r="M49" s="121" t="s">
        <v>132</v>
      </c>
    </row>
    <row r="50" spans="1:13" ht="15" customHeight="1">
      <c r="A50" s="31" t="s">
        <v>40</v>
      </c>
      <c r="B50" s="66" t="s">
        <v>111</v>
      </c>
      <c r="C50" s="62">
        <f t="shared" si="0"/>
        <v>0</v>
      </c>
      <c r="D50" s="62"/>
      <c r="E50" s="62"/>
      <c r="F50" s="67">
        <f t="shared" si="1"/>
        <v>0</v>
      </c>
      <c r="G50" s="69" t="s">
        <v>219</v>
      </c>
      <c r="H50" s="69" t="s">
        <v>219</v>
      </c>
      <c r="I50" s="69" t="s">
        <v>219</v>
      </c>
      <c r="J50" s="69" t="s">
        <v>899</v>
      </c>
      <c r="K50" s="83" t="s">
        <v>897</v>
      </c>
      <c r="L50" s="83" t="s">
        <v>324</v>
      </c>
      <c r="M50" s="121" t="s">
        <v>132</v>
      </c>
    </row>
    <row r="51" spans="1:13" ht="15" customHeight="1">
      <c r="A51" s="31" t="s">
        <v>188</v>
      </c>
      <c r="B51" s="66" t="s">
        <v>111</v>
      </c>
      <c r="C51" s="62">
        <f t="shared" si="0"/>
        <v>0</v>
      </c>
      <c r="D51" s="62"/>
      <c r="E51" s="62"/>
      <c r="F51" s="67">
        <f t="shared" si="1"/>
        <v>0</v>
      </c>
      <c r="G51" s="69" t="s">
        <v>219</v>
      </c>
      <c r="H51" s="69" t="s">
        <v>204</v>
      </c>
      <c r="I51" s="69" t="s">
        <v>219</v>
      </c>
      <c r="J51" s="66" t="s">
        <v>613</v>
      </c>
      <c r="K51" s="83" t="s">
        <v>244</v>
      </c>
      <c r="L51" s="83" t="s">
        <v>324</v>
      </c>
      <c r="M51" s="121" t="s">
        <v>132</v>
      </c>
    </row>
    <row r="52" spans="1:13" ht="15" customHeight="1">
      <c r="A52" s="31" t="s">
        <v>41</v>
      </c>
      <c r="B52" s="66" t="s">
        <v>111</v>
      </c>
      <c r="C52" s="62">
        <f t="shared" si="0"/>
        <v>0</v>
      </c>
      <c r="D52" s="67"/>
      <c r="E52" s="67"/>
      <c r="F52" s="67">
        <f t="shared" si="1"/>
        <v>0</v>
      </c>
      <c r="G52" s="69" t="s">
        <v>195</v>
      </c>
      <c r="H52" s="69" t="s">
        <v>204</v>
      </c>
      <c r="I52" s="69" t="s">
        <v>204</v>
      </c>
      <c r="J52" s="69" t="s">
        <v>493</v>
      </c>
      <c r="K52" s="83" t="s">
        <v>238</v>
      </c>
      <c r="L52" s="83" t="s">
        <v>239</v>
      </c>
      <c r="M52" s="121" t="s">
        <v>132</v>
      </c>
    </row>
    <row r="53" spans="1:13" ht="15" customHeight="1">
      <c r="A53" s="31" t="s">
        <v>42</v>
      </c>
      <c r="B53" s="66" t="s">
        <v>101</v>
      </c>
      <c r="C53" s="62">
        <f t="shared" si="0"/>
        <v>1</v>
      </c>
      <c r="D53" s="62"/>
      <c r="E53" s="62"/>
      <c r="F53" s="67">
        <f t="shared" si="1"/>
        <v>1</v>
      </c>
      <c r="G53" s="69" t="s">
        <v>195</v>
      </c>
      <c r="H53" s="69" t="s">
        <v>195</v>
      </c>
      <c r="I53" s="69" t="s">
        <v>195</v>
      </c>
      <c r="J53" s="69" t="s">
        <v>132</v>
      </c>
      <c r="K53" s="83" t="s">
        <v>393</v>
      </c>
      <c r="L53" s="83" t="s">
        <v>240</v>
      </c>
      <c r="M53" s="121" t="s">
        <v>132</v>
      </c>
    </row>
    <row r="54" spans="1:13" ht="15" customHeight="1">
      <c r="A54" s="51" t="s">
        <v>43</v>
      </c>
      <c r="B54" s="81"/>
      <c r="C54" s="64"/>
      <c r="D54" s="64"/>
      <c r="E54" s="64"/>
      <c r="F54" s="64"/>
      <c r="G54" s="82"/>
      <c r="H54" s="82"/>
      <c r="I54" s="82"/>
      <c r="J54" s="81"/>
      <c r="K54" s="81"/>
      <c r="L54" s="81"/>
      <c r="M54" s="121"/>
    </row>
    <row r="55" spans="1:13" ht="15" customHeight="1">
      <c r="A55" s="31" t="s">
        <v>44</v>
      </c>
      <c r="B55" s="66" t="s">
        <v>101</v>
      </c>
      <c r="C55" s="62">
        <f t="shared" si="0"/>
        <v>1</v>
      </c>
      <c r="D55" s="62"/>
      <c r="E55" s="62"/>
      <c r="F55" s="67">
        <f t="shared" si="1"/>
        <v>1</v>
      </c>
      <c r="G55" s="69" t="s">
        <v>195</v>
      </c>
      <c r="H55" s="69" t="s">
        <v>195</v>
      </c>
      <c r="I55" s="69" t="s">
        <v>195</v>
      </c>
      <c r="J55" s="69" t="s">
        <v>132</v>
      </c>
      <c r="K55" s="83" t="s">
        <v>215</v>
      </c>
      <c r="L55" s="83" t="s">
        <v>324</v>
      </c>
      <c r="M55" s="121" t="s">
        <v>132</v>
      </c>
    </row>
    <row r="56" spans="1:13" ht="15" customHeight="1">
      <c r="A56" s="31" t="s">
        <v>189</v>
      </c>
      <c r="B56" s="66" t="s">
        <v>101</v>
      </c>
      <c r="C56" s="62">
        <f t="shared" si="0"/>
        <v>1</v>
      </c>
      <c r="D56" s="62"/>
      <c r="E56" s="62"/>
      <c r="F56" s="67">
        <f t="shared" si="1"/>
        <v>1</v>
      </c>
      <c r="G56" s="69" t="s">
        <v>195</v>
      </c>
      <c r="H56" s="69" t="s">
        <v>195</v>
      </c>
      <c r="I56" s="69" t="s">
        <v>195</v>
      </c>
      <c r="J56" s="66" t="s">
        <v>132</v>
      </c>
      <c r="K56" s="83" t="s">
        <v>356</v>
      </c>
      <c r="L56" s="83" t="s">
        <v>324</v>
      </c>
      <c r="M56" s="121" t="s">
        <v>132</v>
      </c>
    </row>
    <row r="57" spans="1:13" ht="15" customHeight="1">
      <c r="A57" s="31" t="s">
        <v>45</v>
      </c>
      <c r="B57" s="66" t="s">
        <v>101</v>
      </c>
      <c r="C57" s="62">
        <f t="shared" si="0"/>
        <v>1</v>
      </c>
      <c r="D57" s="62"/>
      <c r="E57" s="62"/>
      <c r="F57" s="67">
        <f t="shared" si="1"/>
        <v>1</v>
      </c>
      <c r="G57" s="69" t="s">
        <v>195</v>
      </c>
      <c r="H57" s="69" t="s">
        <v>195</v>
      </c>
      <c r="I57" s="69" t="s">
        <v>195</v>
      </c>
      <c r="J57" s="66" t="s">
        <v>132</v>
      </c>
      <c r="K57" s="83" t="s">
        <v>248</v>
      </c>
      <c r="L57" s="83" t="s">
        <v>324</v>
      </c>
      <c r="M57" s="121" t="s">
        <v>132</v>
      </c>
    </row>
    <row r="58" spans="1:13" ht="15" customHeight="1">
      <c r="A58" s="31" t="s">
        <v>46</v>
      </c>
      <c r="B58" s="66" t="s">
        <v>101</v>
      </c>
      <c r="C58" s="62">
        <f t="shared" si="0"/>
        <v>1</v>
      </c>
      <c r="D58" s="62"/>
      <c r="E58" s="62"/>
      <c r="F58" s="67">
        <f t="shared" si="1"/>
        <v>1</v>
      </c>
      <c r="G58" s="69" t="s">
        <v>195</v>
      </c>
      <c r="H58" s="69" t="s">
        <v>195</v>
      </c>
      <c r="I58" s="69" t="s">
        <v>195</v>
      </c>
      <c r="J58" s="66" t="s">
        <v>132</v>
      </c>
      <c r="K58" s="83" t="s">
        <v>357</v>
      </c>
      <c r="L58" s="83" t="s">
        <v>324</v>
      </c>
      <c r="M58" s="121" t="s">
        <v>132</v>
      </c>
    </row>
    <row r="59" spans="1:13" ht="15" customHeight="1">
      <c r="A59" s="31" t="s">
        <v>47</v>
      </c>
      <c r="B59" s="66" t="s">
        <v>101</v>
      </c>
      <c r="C59" s="62">
        <f t="shared" si="0"/>
        <v>1</v>
      </c>
      <c r="D59" s="62"/>
      <c r="E59" s="62"/>
      <c r="F59" s="67">
        <f t="shared" si="1"/>
        <v>1</v>
      </c>
      <c r="G59" s="69" t="s">
        <v>195</v>
      </c>
      <c r="H59" s="69" t="s">
        <v>195</v>
      </c>
      <c r="I59" s="69" t="s">
        <v>195</v>
      </c>
      <c r="J59" s="66" t="s">
        <v>132</v>
      </c>
      <c r="K59" s="83" t="s">
        <v>251</v>
      </c>
      <c r="L59" s="83" t="s">
        <v>324</v>
      </c>
      <c r="M59" s="121" t="s">
        <v>132</v>
      </c>
    </row>
    <row r="60" spans="1:13" ht="15" customHeight="1">
      <c r="A60" s="31" t="s">
        <v>190</v>
      </c>
      <c r="B60" s="66" t="s">
        <v>101</v>
      </c>
      <c r="C60" s="62">
        <f t="shared" si="0"/>
        <v>1</v>
      </c>
      <c r="D60" s="62"/>
      <c r="E60" s="62"/>
      <c r="F60" s="67">
        <f t="shared" si="1"/>
        <v>1</v>
      </c>
      <c r="G60" s="69" t="s">
        <v>195</v>
      </c>
      <c r="H60" s="69" t="s">
        <v>195</v>
      </c>
      <c r="I60" s="69" t="s">
        <v>195</v>
      </c>
      <c r="J60" s="69" t="s">
        <v>394</v>
      </c>
      <c r="K60" s="83" t="s">
        <v>624</v>
      </c>
      <c r="L60" s="83" t="s">
        <v>627</v>
      </c>
      <c r="M60" s="121" t="s">
        <v>132</v>
      </c>
    </row>
    <row r="61" spans="1:13" ht="15" customHeight="1">
      <c r="A61" s="31" t="s">
        <v>48</v>
      </c>
      <c r="B61" s="66" t="s">
        <v>101</v>
      </c>
      <c r="C61" s="62">
        <f t="shared" si="0"/>
        <v>1</v>
      </c>
      <c r="D61" s="62"/>
      <c r="E61" s="62"/>
      <c r="F61" s="67">
        <f t="shared" si="1"/>
        <v>1</v>
      </c>
      <c r="G61" s="69" t="s">
        <v>195</v>
      </c>
      <c r="H61" s="69" t="s">
        <v>195</v>
      </c>
      <c r="I61" s="69" t="s">
        <v>195</v>
      </c>
      <c r="J61" s="69" t="s">
        <v>132</v>
      </c>
      <c r="K61" s="83" t="s">
        <v>448</v>
      </c>
      <c r="L61" s="83" t="s">
        <v>782</v>
      </c>
      <c r="M61" s="121" t="s">
        <v>132</v>
      </c>
    </row>
    <row r="62" spans="1:13" ht="15" customHeight="1">
      <c r="A62" s="31" t="s">
        <v>49</v>
      </c>
      <c r="B62" s="66" t="s">
        <v>101</v>
      </c>
      <c r="C62" s="62">
        <f t="shared" si="0"/>
        <v>1</v>
      </c>
      <c r="D62" s="62"/>
      <c r="E62" s="62"/>
      <c r="F62" s="67">
        <f t="shared" si="1"/>
        <v>1</v>
      </c>
      <c r="G62" s="69" t="s">
        <v>195</v>
      </c>
      <c r="H62" s="69" t="s">
        <v>195</v>
      </c>
      <c r="I62" s="69" t="s">
        <v>195</v>
      </c>
      <c r="J62" s="69" t="s">
        <v>132</v>
      </c>
      <c r="K62" s="83" t="s">
        <v>249</v>
      </c>
      <c r="L62" s="83" t="s">
        <v>324</v>
      </c>
      <c r="M62" s="121" t="s">
        <v>132</v>
      </c>
    </row>
    <row r="63" spans="1:13" ht="15" customHeight="1">
      <c r="A63" s="31" t="s">
        <v>191</v>
      </c>
      <c r="B63" s="66" t="s">
        <v>101</v>
      </c>
      <c r="C63" s="62">
        <f t="shared" si="0"/>
        <v>1</v>
      </c>
      <c r="D63" s="62"/>
      <c r="E63" s="62"/>
      <c r="F63" s="67">
        <f t="shared" si="1"/>
        <v>1</v>
      </c>
      <c r="G63" s="69" t="s">
        <v>195</v>
      </c>
      <c r="H63" s="69" t="s">
        <v>195</v>
      </c>
      <c r="I63" s="69" t="s">
        <v>195</v>
      </c>
      <c r="J63" s="69" t="s">
        <v>132</v>
      </c>
      <c r="K63" s="83" t="s">
        <v>216</v>
      </c>
      <c r="L63" s="83" t="s">
        <v>396</v>
      </c>
      <c r="M63" s="121" t="s">
        <v>132</v>
      </c>
    </row>
    <row r="64" spans="1:13" ht="15" customHeight="1">
      <c r="A64" s="31" t="s">
        <v>50</v>
      </c>
      <c r="B64" s="66" t="s">
        <v>101</v>
      </c>
      <c r="C64" s="62">
        <f t="shared" si="0"/>
        <v>1</v>
      </c>
      <c r="D64" s="62"/>
      <c r="E64" s="62"/>
      <c r="F64" s="67">
        <f t="shared" si="1"/>
        <v>1</v>
      </c>
      <c r="G64" s="69" t="s">
        <v>195</v>
      </c>
      <c r="H64" s="69" t="s">
        <v>195</v>
      </c>
      <c r="I64" s="69" t="s">
        <v>195</v>
      </c>
      <c r="J64" s="66" t="s">
        <v>132</v>
      </c>
      <c r="K64" s="83" t="s">
        <v>514</v>
      </c>
      <c r="L64" s="83" t="s">
        <v>510</v>
      </c>
      <c r="M64" s="121" t="s">
        <v>132</v>
      </c>
    </row>
    <row r="65" spans="1:13" ht="15" customHeight="1">
      <c r="A65" s="31" t="s">
        <v>51</v>
      </c>
      <c r="B65" s="66" t="s">
        <v>101</v>
      </c>
      <c r="C65" s="62">
        <f t="shared" si="0"/>
        <v>1</v>
      </c>
      <c r="D65" s="62"/>
      <c r="E65" s="62"/>
      <c r="F65" s="67">
        <f t="shared" si="1"/>
        <v>1</v>
      </c>
      <c r="G65" s="69" t="s">
        <v>195</v>
      </c>
      <c r="H65" s="69" t="s">
        <v>195</v>
      </c>
      <c r="I65" s="69" t="s">
        <v>195</v>
      </c>
      <c r="J65" s="66" t="s">
        <v>632</v>
      </c>
      <c r="K65" s="83" t="s">
        <v>629</v>
      </c>
      <c r="L65" s="83" t="s">
        <v>324</v>
      </c>
      <c r="M65" s="121" t="s">
        <v>132</v>
      </c>
    </row>
    <row r="66" spans="1:13" ht="15" customHeight="1">
      <c r="A66" s="31" t="s">
        <v>52</v>
      </c>
      <c r="B66" s="66" t="s">
        <v>101</v>
      </c>
      <c r="C66" s="62">
        <f t="shared" si="0"/>
        <v>1</v>
      </c>
      <c r="D66" s="62"/>
      <c r="E66" s="62"/>
      <c r="F66" s="67">
        <f t="shared" si="1"/>
        <v>1</v>
      </c>
      <c r="G66" s="69" t="s">
        <v>195</v>
      </c>
      <c r="H66" s="69" t="s">
        <v>195</v>
      </c>
      <c r="I66" s="69" t="s">
        <v>195</v>
      </c>
      <c r="J66" s="70" t="s">
        <v>132</v>
      </c>
      <c r="K66" s="83" t="s">
        <v>246</v>
      </c>
      <c r="L66" s="83" t="s">
        <v>516</v>
      </c>
      <c r="M66" s="121" t="s">
        <v>132</v>
      </c>
    </row>
    <row r="67" spans="1:13" ht="15" customHeight="1">
      <c r="A67" s="31" t="s">
        <v>53</v>
      </c>
      <c r="B67" s="66" t="s">
        <v>101</v>
      </c>
      <c r="C67" s="62">
        <f t="shared" si="0"/>
        <v>1</v>
      </c>
      <c r="D67" s="67"/>
      <c r="E67" s="67"/>
      <c r="F67" s="67">
        <f t="shared" si="1"/>
        <v>1</v>
      </c>
      <c r="G67" s="69" t="s">
        <v>195</v>
      </c>
      <c r="H67" s="69" t="s">
        <v>195</v>
      </c>
      <c r="I67" s="69" t="s">
        <v>195</v>
      </c>
      <c r="J67" s="70" t="s">
        <v>132</v>
      </c>
      <c r="K67" s="83" t="s">
        <v>399</v>
      </c>
      <c r="L67" s="83" t="s">
        <v>217</v>
      </c>
      <c r="M67" s="121" t="s">
        <v>132</v>
      </c>
    </row>
    <row r="68" spans="1:13" ht="15" customHeight="1">
      <c r="A68" s="31" t="s">
        <v>54</v>
      </c>
      <c r="B68" s="66" t="s">
        <v>101</v>
      </c>
      <c r="C68" s="62">
        <f t="shared" si="0"/>
        <v>1</v>
      </c>
      <c r="D68" s="62"/>
      <c r="E68" s="62"/>
      <c r="F68" s="67">
        <f t="shared" si="1"/>
        <v>1</v>
      </c>
      <c r="G68" s="69" t="s">
        <v>195</v>
      </c>
      <c r="H68" s="69" t="s">
        <v>195</v>
      </c>
      <c r="I68" s="69" t="s">
        <v>195</v>
      </c>
      <c r="J68" s="70" t="s">
        <v>132</v>
      </c>
      <c r="K68" s="83" t="s">
        <v>400</v>
      </c>
      <c r="L68" s="83" t="s">
        <v>252</v>
      </c>
      <c r="M68" s="121" t="s">
        <v>132</v>
      </c>
    </row>
    <row r="69" spans="1:13" ht="15" customHeight="1">
      <c r="A69" s="51" t="s">
        <v>55</v>
      </c>
      <c r="B69" s="81"/>
      <c r="C69" s="64"/>
      <c r="D69" s="64"/>
      <c r="E69" s="64"/>
      <c r="F69" s="64"/>
      <c r="G69" s="82"/>
      <c r="H69" s="82"/>
      <c r="I69" s="82"/>
      <c r="J69" s="81"/>
      <c r="K69" s="81"/>
      <c r="L69" s="81"/>
      <c r="M69" s="121"/>
    </row>
    <row r="70" spans="1:13" ht="15" customHeight="1">
      <c r="A70" s="31" t="s">
        <v>56</v>
      </c>
      <c r="B70" s="66" t="s">
        <v>111</v>
      </c>
      <c r="C70" s="62">
        <f t="shared" si="0"/>
        <v>0</v>
      </c>
      <c r="D70" s="62"/>
      <c r="E70" s="62"/>
      <c r="F70" s="67">
        <f t="shared" si="1"/>
        <v>0</v>
      </c>
      <c r="G70" s="69" t="s">
        <v>219</v>
      </c>
      <c r="H70" s="69" t="s">
        <v>219</v>
      </c>
      <c r="I70" s="69" t="s">
        <v>219</v>
      </c>
      <c r="J70" s="66" t="s">
        <v>523</v>
      </c>
      <c r="K70" s="83" t="s">
        <v>257</v>
      </c>
      <c r="L70" s="83" t="s">
        <v>324</v>
      </c>
      <c r="M70" s="121" t="s">
        <v>132</v>
      </c>
    </row>
    <row r="71" spans="1:13" ht="15" customHeight="1">
      <c r="A71" s="31" t="s">
        <v>57</v>
      </c>
      <c r="B71" s="66" t="s">
        <v>101</v>
      </c>
      <c r="C71" s="62">
        <f t="shared" si="0"/>
        <v>1</v>
      </c>
      <c r="D71" s="62"/>
      <c r="E71" s="62"/>
      <c r="F71" s="67">
        <f t="shared" si="1"/>
        <v>1</v>
      </c>
      <c r="G71" s="69" t="s">
        <v>195</v>
      </c>
      <c r="H71" s="69" t="s">
        <v>195</v>
      </c>
      <c r="I71" s="69" t="s">
        <v>195</v>
      </c>
      <c r="J71" s="66" t="s">
        <v>132</v>
      </c>
      <c r="K71" s="83" t="s">
        <v>286</v>
      </c>
      <c r="L71" s="83" t="s">
        <v>752</v>
      </c>
      <c r="M71" s="121" t="s">
        <v>132</v>
      </c>
    </row>
    <row r="72" spans="1:13" ht="15" customHeight="1">
      <c r="A72" s="31" t="s">
        <v>58</v>
      </c>
      <c r="B72" s="66" t="s">
        <v>101</v>
      </c>
      <c r="C72" s="62">
        <f t="shared" ref="C72:C98" si="5">IF(B72=$B$4,1,0)</f>
        <v>1</v>
      </c>
      <c r="D72" s="62"/>
      <c r="E72" s="62"/>
      <c r="F72" s="67">
        <f t="shared" ref="F72:F98" si="6">C72*(1-D72)*(1-E72)</f>
        <v>1</v>
      </c>
      <c r="G72" s="69" t="s">
        <v>195</v>
      </c>
      <c r="H72" s="69" t="s">
        <v>195</v>
      </c>
      <c r="I72" s="69" t="s">
        <v>195</v>
      </c>
      <c r="J72" s="66" t="s">
        <v>715</v>
      </c>
      <c r="K72" s="83" t="s">
        <v>260</v>
      </c>
      <c r="L72" s="83" t="s">
        <v>324</v>
      </c>
      <c r="M72" s="121" t="s">
        <v>132</v>
      </c>
    </row>
    <row r="73" spans="1:13" ht="15" customHeight="1">
      <c r="A73" s="31" t="s">
        <v>59</v>
      </c>
      <c r="B73" s="66" t="s">
        <v>111</v>
      </c>
      <c r="C73" s="62">
        <f t="shared" si="5"/>
        <v>0</v>
      </c>
      <c r="D73" s="62"/>
      <c r="E73" s="62"/>
      <c r="F73" s="67">
        <f t="shared" si="6"/>
        <v>0</v>
      </c>
      <c r="G73" s="69" t="s">
        <v>204</v>
      </c>
      <c r="H73" s="69" t="s">
        <v>204</v>
      </c>
      <c r="I73" s="69" t="s">
        <v>204</v>
      </c>
      <c r="J73" s="66" t="s">
        <v>325</v>
      </c>
      <c r="K73" s="83" t="s">
        <v>261</v>
      </c>
      <c r="L73" s="83" t="s">
        <v>853</v>
      </c>
      <c r="M73" s="121" t="s">
        <v>132</v>
      </c>
    </row>
    <row r="74" spans="1:13" ht="15" customHeight="1">
      <c r="A74" s="31" t="s">
        <v>192</v>
      </c>
      <c r="B74" s="66" t="s">
        <v>101</v>
      </c>
      <c r="C74" s="62">
        <f t="shared" si="5"/>
        <v>1</v>
      </c>
      <c r="D74" s="67"/>
      <c r="E74" s="67"/>
      <c r="F74" s="67">
        <f t="shared" si="6"/>
        <v>1</v>
      </c>
      <c r="G74" s="69" t="s">
        <v>195</v>
      </c>
      <c r="H74" s="69" t="s">
        <v>195</v>
      </c>
      <c r="I74" s="69" t="s">
        <v>195</v>
      </c>
      <c r="J74" s="66" t="s">
        <v>860</v>
      </c>
      <c r="K74" s="83" t="s">
        <v>838</v>
      </c>
      <c r="L74" s="83" t="s">
        <v>324</v>
      </c>
      <c r="M74" s="121" t="s">
        <v>132</v>
      </c>
    </row>
    <row r="75" spans="1:13" ht="15" customHeight="1">
      <c r="A75" s="31" t="s">
        <v>60</v>
      </c>
      <c r="B75" s="66" t="s">
        <v>101</v>
      </c>
      <c r="C75" s="62">
        <f t="shared" si="5"/>
        <v>1</v>
      </c>
      <c r="D75" s="62"/>
      <c r="E75" s="62"/>
      <c r="F75" s="67">
        <f t="shared" si="6"/>
        <v>1</v>
      </c>
      <c r="G75" s="69" t="s">
        <v>195</v>
      </c>
      <c r="H75" s="69" t="s">
        <v>195</v>
      </c>
      <c r="I75" s="69" t="s">
        <v>195</v>
      </c>
      <c r="J75" s="70" t="s">
        <v>132</v>
      </c>
      <c r="K75" s="83" t="s">
        <v>256</v>
      </c>
      <c r="L75" s="83" t="s">
        <v>857</v>
      </c>
      <c r="M75" s="121" t="s">
        <v>132</v>
      </c>
    </row>
    <row r="76" spans="1:13" ht="15" customHeight="1">
      <c r="A76" s="51" t="s">
        <v>61</v>
      </c>
      <c r="B76" s="81"/>
      <c r="C76" s="64"/>
      <c r="D76" s="64"/>
      <c r="E76" s="64"/>
      <c r="F76" s="64"/>
      <c r="G76" s="82"/>
      <c r="H76" s="82"/>
      <c r="I76" s="82"/>
      <c r="J76" s="81"/>
      <c r="K76" s="81"/>
      <c r="L76" s="81"/>
      <c r="M76" s="121"/>
    </row>
    <row r="77" spans="1:13" ht="15" customHeight="1">
      <c r="A77" s="31" t="s">
        <v>62</v>
      </c>
      <c r="B77" s="66" t="s">
        <v>101</v>
      </c>
      <c r="C77" s="62">
        <f t="shared" si="5"/>
        <v>1</v>
      </c>
      <c r="D77" s="62"/>
      <c r="E77" s="62"/>
      <c r="F77" s="67">
        <f t="shared" si="6"/>
        <v>1</v>
      </c>
      <c r="G77" s="69" t="s">
        <v>195</v>
      </c>
      <c r="H77" s="69" t="s">
        <v>195</v>
      </c>
      <c r="I77" s="69" t="s">
        <v>195</v>
      </c>
      <c r="J77" s="66" t="s">
        <v>132</v>
      </c>
      <c r="K77" s="83" t="s">
        <v>255</v>
      </c>
      <c r="L77" s="83" t="s">
        <v>324</v>
      </c>
      <c r="M77" s="121" t="s">
        <v>132</v>
      </c>
    </row>
    <row r="78" spans="1:13" ht="15" customHeight="1">
      <c r="A78" s="31" t="s">
        <v>64</v>
      </c>
      <c r="B78" s="66" t="s">
        <v>111</v>
      </c>
      <c r="C78" s="62">
        <f t="shared" si="5"/>
        <v>0</v>
      </c>
      <c r="D78" s="62"/>
      <c r="E78" s="62"/>
      <c r="F78" s="67">
        <f t="shared" si="6"/>
        <v>0</v>
      </c>
      <c r="G78" s="69" t="s">
        <v>204</v>
      </c>
      <c r="H78" s="69" t="s">
        <v>204</v>
      </c>
      <c r="I78" s="69" t="s">
        <v>204</v>
      </c>
      <c r="J78" s="66" t="s">
        <v>325</v>
      </c>
      <c r="K78" s="83" t="s">
        <v>254</v>
      </c>
      <c r="L78" s="83" t="s">
        <v>407</v>
      </c>
      <c r="M78" s="121" t="s">
        <v>132</v>
      </c>
    </row>
    <row r="79" spans="1:13" ht="15" customHeight="1">
      <c r="A79" s="31" t="s">
        <v>65</v>
      </c>
      <c r="B79" s="66" t="s">
        <v>101</v>
      </c>
      <c r="C79" s="62">
        <f t="shared" si="5"/>
        <v>1</v>
      </c>
      <c r="D79" s="62"/>
      <c r="E79" s="62"/>
      <c r="F79" s="67">
        <f t="shared" si="6"/>
        <v>1</v>
      </c>
      <c r="G79" s="69" t="s">
        <v>195</v>
      </c>
      <c r="H79" s="69" t="s">
        <v>195</v>
      </c>
      <c r="I79" s="69" t="s">
        <v>195</v>
      </c>
      <c r="J79" s="70" t="s">
        <v>132</v>
      </c>
      <c r="K79" s="83" t="s">
        <v>274</v>
      </c>
      <c r="L79" s="83" t="s">
        <v>324</v>
      </c>
      <c r="M79" s="121" t="s">
        <v>132</v>
      </c>
    </row>
    <row r="80" spans="1:13" ht="15" customHeight="1">
      <c r="A80" s="31" t="s">
        <v>66</v>
      </c>
      <c r="B80" s="66" t="s">
        <v>101</v>
      </c>
      <c r="C80" s="62">
        <f t="shared" si="5"/>
        <v>1</v>
      </c>
      <c r="D80" s="62"/>
      <c r="E80" s="62"/>
      <c r="F80" s="67">
        <f t="shared" si="6"/>
        <v>1</v>
      </c>
      <c r="G80" s="69" t="s">
        <v>195</v>
      </c>
      <c r="H80" s="69" t="s">
        <v>195</v>
      </c>
      <c r="I80" s="69" t="s">
        <v>195</v>
      </c>
      <c r="J80" s="66" t="s">
        <v>132</v>
      </c>
      <c r="K80" s="83" t="s">
        <v>635</v>
      </c>
      <c r="L80" s="83" t="s">
        <v>324</v>
      </c>
      <c r="M80" s="121" t="s">
        <v>132</v>
      </c>
    </row>
    <row r="81" spans="1:13" ht="15" customHeight="1">
      <c r="A81" s="31" t="s">
        <v>68</v>
      </c>
      <c r="B81" s="66" t="s">
        <v>101</v>
      </c>
      <c r="C81" s="62">
        <f t="shared" si="5"/>
        <v>1</v>
      </c>
      <c r="D81" s="62"/>
      <c r="E81" s="62"/>
      <c r="F81" s="67">
        <f t="shared" si="6"/>
        <v>1</v>
      </c>
      <c r="G81" s="69" t="s">
        <v>195</v>
      </c>
      <c r="H81" s="69" t="s">
        <v>195</v>
      </c>
      <c r="I81" s="69" t="s">
        <v>195</v>
      </c>
      <c r="J81" s="70" t="s">
        <v>132</v>
      </c>
      <c r="K81" s="83" t="s">
        <v>220</v>
      </c>
      <c r="L81" s="83" t="s">
        <v>324</v>
      </c>
      <c r="M81" s="121" t="s">
        <v>132</v>
      </c>
    </row>
    <row r="82" spans="1:13" ht="15" customHeight="1">
      <c r="A82" s="31" t="s">
        <v>69</v>
      </c>
      <c r="B82" s="66" t="s">
        <v>101</v>
      </c>
      <c r="C82" s="62">
        <f t="shared" si="5"/>
        <v>1</v>
      </c>
      <c r="D82" s="62"/>
      <c r="E82" s="62"/>
      <c r="F82" s="67">
        <f t="shared" si="6"/>
        <v>1</v>
      </c>
      <c r="G82" s="69" t="s">
        <v>195</v>
      </c>
      <c r="H82" s="69" t="s">
        <v>195</v>
      </c>
      <c r="I82" s="69" t="s">
        <v>195</v>
      </c>
      <c r="J82" s="66"/>
      <c r="K82" s="83" t="s">
        <v>272</v>
      </c>
      <c r="L82" s="83" t="s">
        <v>273</v>
      </c>
      <c r="M82" s="121" t="s">
        <v>132</v>
      </c>
    </row>
    <row r="83" spans="1:13" ht="14.5" customHeight="1">
      <c r="A83" s="31" t="s">
        <v>193</v>
      </c>
      <c r="B83" s="66" t="s">
        <v>101</v>
      </c>
      <c r="C83" s="62">
        <f t="shared" si="5"/>
        <v>1</v>
      </c>
      <c r="D83" s="62"/>
      <c r="E83" s="62"/>
      <c r="F83" s="67">
        <f t="shared" si="6"/>
        <v>1</v>
      </c>
      <c r="G83" s="69" t="s">
        <v>195</v>
      </c>
      <c r="H83" s="69" t="s">
        <v>195</v>
      </c>
      <c r="I83" s="69" t="s">
        <v>195</v>
      </c>
      <c r="J83" s="66" t="s">
        <v>132</v>
      </c>
      <c r="K83" s="83" t="s">
        <v>640</v>
      </c>
      <c r="L83" s="83" t="s">
        <v>324</v>
      </c>
      <c r="M83" s="121" t="s">
        <v>132</v>
      </c>
    </row>
    <row r="84" spans="1:13" ht="15" customHeight="1">
      <c r="A84" s="31" t="s">
        <v>70</v>
      </c>
      <c r="B84" s="66" t="s">
        <v>101</v>
      </c>
      <c r="C84" s="62">
        <f t="shared" si="5"/>
        <v>1</v>
      </c>
      <c r="D84" s="62"/>
      <c r="E84" s="62"/>
      <c r="F84" s="67">
        <f t="shared" si="6"/>
        <v>1</v>
      </c>
      <c r="G84" s="69" t="s">
        <v>195</v>
      </c>
      <c r="H84" s="69" t="s">
        <v>195</v>
      </c>
      <c r="I84" s="69" t="s">
        <v>195</v>
      </c>
      <c r="J84" s="66"/>
      <c r="K84" s="83" t="s">
        <v>846</v>
      </c>
      <c r="L84" s="83" t="s">
        <v>845</v>
      </c>
      <c r="M84" s="121" t="s">
        <v>132</v>
      </c>
    </row>
    <row r="85" spans="1:13" ht="15" customHeight="1">
      <c r="A85" s="31" t="s">
        <v>71</v>
      </c>
      <c r="B85" s="66" t="s">
        <v>101</v>
      </c>
      <c r="C85" s="62">
        <f t="shared" si="5"/>
        <v>1</v>
      </c>
      <c r="D85" s="67"/>
      <c r="E85" s="67"/>
      <c r="F85" s="67">
        <f t="shared" si="6"/>
        <v>1</v>
      </c>
      <c r="G85" s="69" t="s">
        <v>195</v>
      </c>
      <c r="H85" s="69" t="s">
        <v>195</v>
      </c>
      <c r="I85" s="69" t="s">
        <v>195</v>
      </c>
      <c r="J85" s="66" t="s">
        <v>132</v>
      </c>
      <c r="K85" s="83" t="s">
        <v>289</v>
      </c>
      <c r="L85" s="83" t="s">
        <v>290</v>
      </c>
      <c r="M85" s="121" t="s">
        <v>132</v>
      </c>
    </row>
    <row r="86" spans="1:13" ht="15" customHeight="1">
      <c r="A86" s="31" t="s">
        <v>72</v>
      </c>
      <c r="B86" s="66" t="s">
        <v>111</v>
      </c>
      <c r="C86" s="62">
        <f t="shared" si="5"/>
        <v>0</v>
      </c>
      <c r="D86" s="62"/>
      <c r="E86" s="62"/>
      <c r="F86" s="67">
        <f t="shared" si="6"/>
        <v>0</v>
      </c>
      <c r="G86" s="69" t="s">
        <v>204</v>
      </c>
      <c r="H86" s="69" t="s">
        <v>204</v>
      </c>
      <c r="I86" s="69" t="s">
        <v>204</v>
      </c>
      <c r="J86" s="70" t="s">
        <v>325</v>
      </c>
      <c r="K86" s="83" t="s">
        <v>795</v>
      </c>
      <c r="L86" s="83" t="s">
        <v>324</v>
      </c>
      <c r="M86" s="121" t="s">
        <v>132</v>
      </c>
    </row>
    <row r="87" spans="1:13" ht="15" customHeight="1">
      <c r="A87" s="30" t="s">
        <v>73</v>
      </c>
      <c r="B87" s="81"/>
      <c r="C87" s="64"/>
      <c r="D87" s="64"/>
      <c r="E87" s="64"/>
      <c r="F87" s="64"/>
      <c r="G87" s="82"/>
      <c r="H87" s="82"/>
      <c r="I87" s="82"/>
      <c r="J87" s="81"/>
      <c r="K87" s="81"/>
      <c r="L87" s="81"/>
      <c r="M87" s="121"/>
    </row>
    <row r="88" spans="1:13" ht="15" customHeight="1">
      <c r="A88" s="31" t="s">
        <v>63</v>
      </c>
      <c r="B88" s="66" t="s">
        <v>101</v>
      </c>
      <c r="C88" s="62">
        <f t="shared" si="5"/>
        <v>1</v>
      </c>
      <c r="D88" s="62"/>
      <c r="E88" s="62"/>
      <c r="F88" s="67">
        <f t="shared" si="6"/>
        <v>1</v>
      </c>
      <c r="G88" s="69" t="s">
        <v>195</v>
      </c>
      <c r="H88" s="69" t="s">
        <v>195</v>
      </c>
      <c r="I88" s="69" t="s">
        <v>195</v>
      </c>
      <c r="J88" s="66" t="s">
        <v>132</v>
      </c>
      <c r="K88" s="83" t="s">
        <v>278</v>
      </c>
      <c r="L88" s="83" t="s">
        <v>885</v>
      </c>
      <c r="M88" s="121" t="s">
        <v>132</v>
      </c>
    </row>
    <row r="89" spans="1:13" ht="15" customHeight="1">
      <c r="A89" s="31" t="s">
        <v>74</v>
      </c>
      <c r="B89" s="66" t="s">
        <v>101</v>
      </c>
      <c r="C89" s="62">
        <f t="shared" si="5"/>
        <v>1</v>
      </c>
      <c r="D89" s="62"/>
      <c r="E89" s="62"/>
      <c r="F89" s="67">
        <f t="shared" si="6"/>
        <v>1</v>
      </c>
      <c r="G89" s="69" t="s">
        <v>195</v>
      </c>
      <c r="H89" s="69" t="s">
        <v>195</v>
      </c>
      <c r="I89" s="69" t="s">
        <v>195</v>
      </c>
      <c r="J89" s="66" t="s">
        <v>726</v>
      </c>
      <c r="K89" s="83" t="s">
        <v>265</v>
      </c>
      <c r="L89" s="69" t="s">
        <v>728</v>
      </c>
      <c r="M89" s="121" t="s">
        <v>132</v>
      </c>
    </row>
    <row r="90" spans="1:13" ht="15" customHeight="1">
      <c r="A90" s="31" t="s">
        <v>67</v>
      </c>
      <c r="B90" s="66" t="s">
        <v>101</v>
      </c>
      <c r="C90" s="62">
        <f t="shared" si="5"/>
        <v>1</v>
      </c>
      <c r="D90" s="62"/>
      <c r="E90" s="62"/>
      <c r="F90" s="67">
        <f t="shared" si="6"/>
        <v>1</v>
      </c>
      <c r="G90" s="69" t="s">
        <v>195</v>
      </c>
      <c r="H90" s="69" t="s">
        <v>195</v>
      </c>
      <c r="I90" s="69" t="s">
        <v>195</v>
      </c>
      <c r="J90" s="66" t="s">
        <v>132</v>
      </c>
      <c r="K90" s="83" t="s">
        <v>535</v>
      </c>
      <c r="L90" s="83" t="s">
        <v>731</v>
      </c>
      <c r="M90" s="121" t="s">
        <v>132</v>
      </c>
    </row>
    <row r="91" spans="1:13" ht="15" customHeight="1">
      <c r="A91" s="31" t="s">
        <v>75</v>
      </c>
      <c r="B91" s="66" t="s">
        <v>101</v>
      </c>
      <c r="C91" s="62">
        <f t="shared" si="5"/>
        <v>1</v>
      </c>
      <c r="D91" s="62"/>
      <c r="E91" s="62"/>
      <c r="F91" s="67">
        <f t="shared" si="6"/>
        <v>1</v>
      </c>
      <c r="G91" s="69" t="s">
        <v>195</v>
      </c>
      <c r="H91" s="69" t="s">
        <v>195</v>
      </c>
      <c r="I91" s="69" t="s">
        <v>195</v>
      </c>
      <c r="J91" s="66" t="s">
        <v>132</v>
      </c>
      <c r="K91" s="83" t="s">
        <v>299</v>
      </c>
      <c r="L91" s="83" t="s">
        <v>422</v>
      </c>
      <c r="M91" s="121" t="s">
        <v>132</v>
      </c>
    </row>
    <row r="92" spans="1:13" ht="15" customHeight="1">
      <c r="A92" s="31" t="s">
        <v>76</v>
      </c>
      <c r="B92" s="66" t="s">
        <v>101</v>
      </c>
      <c r="C92" s="62">
        <f t="shared" si="5"/>
        <v>1</v>
      </c>
      <c r="D92" s="62"/>
      <c r="E92" s="62"/>
      <c r="F92" s="67">
        <f t="shared" si="6"/>
        <v>1</v>
      </c>
      <c r="G92" s="69" t="s">
        <v>195</v>
      </c>
      <c r="H92" s="69" t="s">
        <v>195</v>
      </c>
      <c r="I92" s="69" t="s">
        <v>195</v>
      </c>
      <c r="J92" s="66" t="s">
        <v>132</v>
      </c>
      <c r="K92" s="83" t="s">
        <v>432</v>
      </c>
      <c r="L92" s="83" t="s">
        <v>264</v>
      </c>
      <c r="M92" s="121" t="s">
        <v>132</v>
      </c>
    </row>
    <row r="93" spans="1:13" ht="15" customHeight="1">
      <c r="A93" s="31" t="s">
        <v>77</v>
      </c>
      <c r="B93" s="66" t="s">
        <v>101</v>
      </c>
      <c r="C93" s="62">
        <f t="shared" si="5"/>
        <v>1</v>
      </c>
      <c r="D93" s="62"/>
      <c r="E93" s="62"/>
      <c r="F93" s="67">
        <f t="shared" si="6"/>
        <v>1</v>
      </c>
      <c r="G93" s="69" t="s">
        <v>195</v>
      </c>
      <c r="H93" s="69" t="s">
        <v>195</v>
      </c>
      <c r="I93" s="69" t="s">
        <v>195</v>
      </c>
      <c r="J93" s="70" t="s">
        <v>132</v>
      </c>
      <c r="K93" s="83" t="s">
        <v>262</v>
      </c>
      <c r="L93" s="83" t="s">
        <v>324</v>
      </c>
      <c r="M93" s="121" t="s">
        <v>132</v>
      </c>
    </row>
    <row r="94" spans="1:13" ht="15" customHeight="1">
      <c r="A94" s="31" t="s">
        <v>78</v>
      </c>
      <c r="B94" s="66" t="s">
        <v>101</v>
      </c>
      <c r="C94" s="62">
        <f t="shared" si="5"/>
        <v>1</v>
      </c>
      <c r="D94" s="62"/>
      <c r="E94" s="62"/>
      <c r="F94" s="67">
        <f t="shared" si="6"/>
        <v>1</v>
      </c>
      <c r="G94" s="69" t="s">
        <v>195</v>
      </c>
      <c r="H94" s="69" t="s">
        <v>195</v>
      </c>
      <c r="I94" s="69" t="s">
        <v>195</v>
      </c>
      <c r="J94" s="66" t="s">
        <v>132</v>
      </c>
      <c r="K94" s="83" t="s">
        <v>411</v>
      </c>
      <c r="L94" s="83" t="s">
        <v>645</v>
      </c>
      <c r="M94" s="121" t="s">
        <v>132</v>
      </c>
    </row>
    <row r="95" spans="1:13" ht="15" customHeight="1">
      <c r="A95" s="31" t="s">
        <v>79</v>
      </c>
      <c r="B95" s="66" t="s">
        <v>111</v>
      </c>
      <c r="C95" s="62">
        <f t="shared" si="5"/>
        <v>0</v>
      </c>
      <c r="D95" s="62"/>
      <c r="E95" s="62"/>
      <c r="F95" s="67">
        <f t="shared" si="6"/>
        <v>0</v>
      </c>
      <c r="G95" s="69" t="s">
        <v>195</v>
      </c>
      <c r="H95" s="69" t="s">
        <v>212</v>
      </c>
      <c r="I95" s="69" t="s">
        <v>195</v>
      </c>
      <c r="J95" s="66" t="s">
        <v>868</v>
      </c>
      <c r="K95" s="83" t="s">
        <v>737</v>
      </c>
      <c r="L95" s="83" t="s">
        <v>736</v>
      </c>
      <c r="M95" s="121" t="s">
        <v>132</v>
      </c>
    </row>
    <row r="96" spans="1:13" ht="15" customHeight="1">
      <c r="A96" s="31" t="s">
        <v>80</v>
      </c>
      <c r="B96" s="66" t="s">
        <v>101</v>
      </c>
      <c r="C96" s="62">
        <f t="shared" si="5"/>
        <v>1</v>
      </c>
      <c r="D96" s="62"/>
      <c r="E96" s="62"/>
      <c r="F96" s="67">
        <f t="shared" si="6"/>
        <v>1</v>
      </c>
      <c r="G96" s="69" t="s">
        <v>195</v>
      </c>
      <c r="H96" s="69" t="s">
        <v>195</v>
      </c>
      <c r="I96" s="69" t="s">
        <v>195</v>
      </c>
      <c r="J96" s="66" t="s">
        <v>132</v>
      </c>
      <c r="K96" s="83" t="s">
        <v>412</v>
      </c>
      <c r="L96" s="83" t="s">
        <v>583</v>
      </c>
      <c r="M96" s="121" t="s">
        <v>132</v>
      </c>
    </row>
    <row r="97" spans="1:13" s="7" customFormat="1" ht="15" customHeight="1">
      <c r="A97" s="31" t="s">
        <v>81</v>
      </c>
      <c r="B97" s="66" t="s">
        <v>111</v>
      </c>
      <c r="C97" s="62">
        <f t="shared" si="5"/>
        <v>0</v>
      </c>
      <c r="D97" s="62"/>
      <c r="E97" s="62"/>
      <c r="F97" s="67">
        <f t="shared" si="6"/>
        <v>0</v>
      </c>
      <c r="G97" s="69" t="s">
        <v>204</v>
      </c>
      <c r="H97" s="69" t="s">
        <v>204</v>
      </c>
      <c r="I97" s="69" t="s">
        <v>204</v>
      </c>
      <c r="J97" s="66" t="s">
        <v>325</v>
      </c>
      <c r="K97" s="83" t="s">
        <v>822</v>
      </c>
      <c r="L97" s="83" t="s">
        <v>324</v>
      </c>
      <c r="M97" s="121" t="s">
        <v>132</v>
      </c>
    </row>
    <row r="98" spans="1:13" ht="15" customHeight="1">
      <c r="A98" s="31" t="s">
        <v>82</v>
      </c>
      <c r="B98" s="66" t="s">
        <v>111</v>
      </c>
      <c r="C98" s="62">
        <f t="shared" si="5"/>
        <v>0</v>
      </c>
      <c r="D98" s="62"/>
      <c r="E98" s="62"/>
      <c r="F98" s="67">
        <f t="shared" si="6"/>
        <v>0</v>
      </c>
      <c r="G98" s="69" t="s">
        <v>204</v>
      </c>
      <c r="H98" s="69" t="s">
        <v>204</v>
      </c>
      <c r="I98" s="69" t="s">
        <v>204</v>
      </c>
      <c r="J98" s="66" t="s">
        <v>325</v>
      </c>
      <c r="K98" s="83" t="s">
        <v>245</v>
      </c>
      <c r="L98" s="83" t="s">
        <v>324</v>
      </c>
      <c r="M98" s="121" t="s">
        <v>132</v>
      </c>
    </row>
    <row r="99" spans="1:13" ht="15" customHeight="1">
      <c r="A99" s="8"/>
      <c r="B99" s="9"/>
      <c r="C99" s="8"/>
      <c r="D99" s="8"/>
      <c r="E99" s="8"/>
      <c r="F99" s="10"/>
      <c r="G99" s="22"/>
      <c r="H99" s="22"/>
      <c r="I99" s="22"/>
    </row>
    <row r="100" spans="1:13" ht="15" customHeight="1"/>
    <row r="101" spans="1:13" ht="15" customHeight="1"/>
    <row r="102" spans="1:13" ht="15" customHeight="1"/>
    <row r="103" spans="1:13" ht="15" customHeight="1">
      <c r="A103" s="8"/>
      <c r="B103" s="9"/>
      <c r="C103" s="8"/>
      <c r="D103" s="8"/>
      <c r="E103" s="8"/>
      <c r="F103" s="10"/>
      <c r="G103" s="22"/>
      <c r="H103" s="22"/>
      <c r="I103" s="22"/>
    </row>
    <row r="104" spans="1:13" ht="15" customHeight="1"/>
    <row r="105" spans="1:13" ht="15" customHeight="1"/>
    <row r="106" spans="1:13" ht="15" customHeight="1">
      <c r="A106" s="8"/>
      <c r="B106" s="9"/>
      <c r="C106" s="8"/>
      <c r="D106" s="8"/>
      <c r="E106" s="8"/>
      <c r="F106" s="10"/>
      <c r="G106" s="22"/>
      <c r="H106" s="22"/>
      <c r="I106" s="22"/>
    </row>
    <row r="107" spans="1:13" ht="15" customHeight="1"/>
    <row r="108" spans="1:13" ht="15" customHeight="1"/>
    <row r="109" spans="1:13" ht="15" customHeight="1"/>
    <row r="110" spans="1:13" ht="15" customHeight="1">
      <c r="A110" s="8"/>
      <c r="B110" s="9"/>
      <c r="C110" s="8"/>
      <c r="D110" s="8"/>
      <c r="E110" s="8"/>
      <c r="F110" s="10"/>
      <c r="G110" s="22"/>
      <c r="H110" s="22"/>
      <c r="I110" s="22"/>
    </row>
    <row r="111" spans="1:13" ht="15" customHeight="1"/>
    <row r="112" spans="1:13" ht="15" customHeight="1"/>
    <row r="113" spans="1:9" ht="15" customHeight="1">
      <c r="A113" s="8"/>
      <c r="B113" s="9"/>
      <c r="C113" s="8"/>
      <c r="D113" s="8"/>
      <c r="E113" s="8"/>
      <c r="F113" s="10"/>
      <c r="G113" s="22"/>
      <c r="H113" s="22"/>
      <c r="I113" s="22"/>
    </row>
    <row r="114" spans="1:9" ht="15" customHeight="1"/>
    <row r="117" spans="1:9">
      <c r="A117" s="8"/>
      <c r="B117" s="9"/>
      <c r="C117" s="8"/>
      <c r="D117" s="8"/>
      <c r="E117" s="8"/>
      <c r="F117" s="10"/>
      <c r="G117" s="22"/>
      <c r="H117" s="22"/>
      <c r="I117" s="22"/>
    </row>
  </sheetData>
  <mergeCells count="15">
    <mergeCell ref="K4:K5"/>
    <mergeCell ref="L4:L5"/>
    <mergeCell ref="A1:L1"/>
    <mergeCell ref="C3:F3"/>
    <mergeCell ref="J3:J5"/>
    <mergeCell ref="C4:C5"/>
    <mergeCell ref="D4:D5"/>
    <mergeCell ref="E4:E5"/>
    <mergeCell ref="F4:F5"/>
    <mergeCell ref="A3:A5"/>
    <mergeCell ref="G4:G5"/>
    <mergeCell ref="I4:I5"/>
    <mergeCell ref="G3:I3"/>
    <mergeCell ref="H4:H5"/>
    <mergeCell ref="K3:L3"/>
  </mergeCells>
  <dataValidations count="4">
    <dataValidation type="list" allowBlank="1" showInputMessage="1" showErrorMessage="1" sqref="J6:K6" xr:uid="{00000000-0002-0000-0D00-000000000000}">
      <formula1>#REF!</formula1>
    </dataValidation>
    <dataValidation type="list" allowBlank="1" showInputMessage="1" showErrorMessage="1" sqref="B7:B24 B26:B98" xr:uid="{00000000-0002-0000-0D00-000001000000}">
      <formula1>$B$4:$B$5</formula1>
    </dataValidation>
    <dataValidation type="list" allowBlank="1" showInputMessage="1" showErrorMessage="1" sqref="B6:F6" xr:uid="{00000000-0002-0000-0D00-000002000000}">
      <formula1>#REF!</formula1>
    </dataValidation>
    <dataValidation type="list" allowBlank="1" showInputMessage="1" showErrorMessage="1" sqref="G6:I6" xr:uid="{00000000-0002-0000-0D00-000003000000}">
      <formula1>$B$5:$B$5</formula1>
    </dataValidation>
  </dataValidations>
  <hyperlinks>
    <hyperlink ref="K28" r:id="rId1" xr:uid="{00000000-0004-0000-0D00-000002000000}"/>
    <hyperlink ref="K36" r:id="rId2" xr:uid="{00000000-0004-0000-0D00-000003000000}"/>
    <hyperlink ref="K32" r:id="rId3" xr:uid="{00000000-0004-0000-0D00-000004000000}"/>
    <hyperlink ref="K39" r:id="rId4" xr:uid="{00000000-0004-0000-0D00-000006000000}"/>
    <hyperlink ref="K40" r:id="rId5" xr:uid="{00000000-0004-0000-0D00-000008000000}"/>
    <hyperlink ref="K29" r:id="rId6" xr:uid="{00000000-0004-0000-0D00-000009000000}"/>
    <hyperlink ref="K31" r:id="rId7" xr:uid="{00000000-0004-0000-0D00-00000B000000}"/>
    <hyperlink ref="L31" r:id="rId8" xr:uid="{00000000-0004-0000-0D00-00000C000000}"/>
    <hyperlink ref="K34" r:id="rId9" display="https://finance.pskov.ru/ob-upravlenii/otchety-ob-ispolnenii-byudzheta-pskovskoy-oblasti/otchety-ob-ispolnenii-byudzheta " xr:uid="{00000000-0004-0000-0D00-00000D000000}"/>
    <hyperlink ref="L34" r:id="rId10" xr:uid="{00000000-0004-0000-0D00-00000E000000}"/>
    <hyperlink ref="K33" r:id="rId11" xr:uid="{00000000-0004-0000-0D00-000010000000}"/>
    <hyperlink ref="K35" r:id="rId12" xr:uid="{00000000-0004-0000-0D00-000011000000}"/>
    <hyperlink ref="L45" r:id="rId13" xr:uid="{00000000-0004-0000-0D00-000014000000}"/>
    <hyperlink ref="K52" r:id="rId14" xr:uid="{00000000-0004-0000-0D00-00001A000000}"/>
    <hyperlink ref="L52" r:id="rId15" location="13-38-promezhutochnaya-otchetnost " xr:uid="{00000000-0004-0000-0D00-00001B000000}"/>
    <hyperlink ref="L53" r:id="rId16" xr:uid="{00000000-0004-0000-0D00-00001D000000}"/>
    <hyperlink ref="K49" r:id="rId17" xr:uid="{00000000-0004-0000-0D00-00001F000000}"/>
    <hyperlink ref="K41" r:id="rId18" xr:uid="{00000000-0004-0000-0D00-000023000000}"/>
    <hyperlink ref="K55" r:id="rId19" xr:uid="{00000000-0004-0000-0D00-000025000000}"/>
    <hyperlink ref="K63" r:id="rId20" xr:uid="{00000000-0004-0000-0D00-000026000000}"/>
    <hyperlink ref="L63" r:id="rId21" display="http://mf.nnov.ru:8015/index.php/razdely/osnovnye-pokazateli-ispolneniya-byudzheta/fo-0002-0001-nizhniynovgorod " xr:uid="{00000000-0004-0000-0D00-000027000000}"/>
    <hyperlink ref="K66" r:id="rId22" xr:uid="{00000000-0004-0000-0D00-000028000000}"/>
    <hyperlink ref="L67" r:id="rId23" xr:uid="{00000000-0004-0000-0D00-00002B000000}"/>
    <hyperlink ref="K57" r:id="rId24" xr:uid="{00000000-0004-0000-0D00-00002C000000}"/>
    <hyperlink ref="K62" r:id="rId25" xr:uid="{00000000-0004-0000-0D00-00002D000000}"/>
    <hyperlink ref="K59" r:id="rId26" xr:uid="{00000000-0004-0000-0D00-00002F000000}"/>
    <hyperlink ref="L68" r:id="rId27" xr:uid="{00000000-0004-0000-0D00-000031000000}"/>
    <hyperlink ref="K77" r:id="rId28" xr:uid="{00000000-0004-0000-0D00-000035000000}"/>
    <hyperlink ref="K75" r:id="rId29" xr:uid="{00000000-0004-0000-0D00-000037000000}"/>
    <hyperlink ref="K70" r:id="rId30" xr:uid="{00000000-0004-0000-0D00-00003A000000}"/>
    <hyperlink ref="K72" r:id="rId31" xr:uid="{00000000-0004-0000-0D00-00003F000000}"/>
    <hyperlink ref="K73" r:id="rId32" xr:uid="{00000000-0004-0000-0D00-000040000000}"/>
    <hyperlink ref="K93" r:id="rId33" xr:uid="{00000000-0004-0000-0D00-000042000000}"/>
    <hyperlink ref="L92" r:id="rId34" xr:uid="{00000000-0004-0000-0D00-000044000000}"/>
    <hyperlink ref="K89" r:id="rId35" xr:uid="{00000000-0004-0000-0D00-000046000000}"/>
    <hyperlink ref="L16" r:id="rId36" xr:uid="{00000000-0004-0000-0D00-00004C000000}"/>
    <hyperlink ref="L22" r:id="rId37" xr:uid="{00000000-0004-0000-0D00-00004E000000}"/>
    <hyperlink ref="L21" r:id="rId38" xr:uid="{00000000-0004-0000-0D00-000050000000}"/>
    <hyperlink ref="K13" r:id="rId39" xr:uid="{00000000-0004-0000-0D00-000051000000}"/>
    <hyperlink ref="K81" r:id="rId40" xr:uid="{00000000-0004-0000-0D00-000052000000}"/>
    <hyperlink ref="K82" r:id="rId41" xr:uid="{00000000-0004-0000-0D00-000053000000}"/>
    <hyperlink ref="L82" r:id="rId42" xr:uid="{00000000-0004-0000-0D00-000054000000}"/>
    <hyperlink ref="K79" r:id="rId43" xr:uid="{00000000-0004-0000-0D00-000055000000}"/>
    <hyperlink ref="K19" r:id="rId44" xr:uid="{00000000-0004-0000-0D00-000058000000}"/>
    <hyperlink ref="K88" r:id="rId45" xr:uid="{00000000-0004-0000-0D00-000059000000}"/>
    <hyperlink ref="K20" r:id="rId46" xr:uid="{00000000-0004-0000-0D00-00005F000000}"/>
    <hyperlink ref="K71" r:id="rId47" location="document_list " xr:uid="{00000000-0004-0000-0D00-000062000000}"/>
    <hyperlink ref="K85" r:id="rId48" xr:uid="{00000000-0004-0000-0D00-000065000000}"/>
    <hyperlink ref="L85" r:id="rId49" location="101-403-2023 " xr:uid="{00000000-0004-0000-0D00-000066000000}"/>
    <hyperlink ref="K17" r:id="rId50" xr:uid="{00000000-0004-0000-0D00-000069000000}"/>
    <hyperlink ref="K91" r:id="rId51" xr:uid="{00000000-0004-0000-0D00-000071000000}"/>
    <hyperlink ref="L7" r:id="rId52" display="http://ob.beldepfin.ru/dokumenty/otchetnost/oblastnoy_budzhet " xr:uid="{00000000-0004-0000-0D00-000073000000}"/>
    <hyperlink ref="K8" r:id="rId53" xr:uid="{00000000-0004-0000-0D00-000074000000}"/>
    <hyperlink ref="K12" r:id="rId54" xr:uid="{00000000-0004-0000-0D00-000078000000}"/>
    <hyperlink ref="K98" r:id="rId55" xr:uid="{00000000-0004-0000-0D00-00007A000000}"/>
    <hyperlink ref="L35" r:id="rId56" display="https://budget.gov.spb.ru/ " xr:uid="{3A311244-5AE1-5947-B432-82F64D3B17CC}"/>
    <hyperlink ref="L66" r:id="rId57" display="https://budget.minfin-samara.ru/dokumenty/promezhutochnaya-otchetnost/ " xr:uid="{FE2E048B-2BAB-B747-B729-2C6025A4B0C8}"/>
    <hyperlink ref="K68" r:id="rId58" display="https://ulminfin.ru/index.php?mgf=budget/isp " xr:uid="{D99F843A-6433-C646-A975-8607453A220A}"/>
    <hyperlink ref="L18" r:id="rId59" display="http://minfin-rzn.ru/ " xr:uid="{8819C593-D6C8-864B-A40A-9719531695B7}"/>
    <hyperlink ref="K96" r:id="rId60" display="https://sakhminfin.ru " xr:uid="{C15BD7ED-5FF4-2547-8DE7-9E9D29AD4050}"/>
    <hyperlink ref="L33" r:id="rId61" display="http://portal.novkfo.ru/ " xr:uid="{AA3B2290-B6C9-6E4E-88D7-76DAA4AAFF74}"/>
    <hyperlink ref="K48" r:id="rId62" display="https://mfri.ru/деятельность/открытый-бюджет/бюджет-6/ " xr:uid="{F2B63362-BA86-4F4B-B175-A2E4F993A984}"/>
    <hyperlink ref="K51" r:id="rId63" xr:uid="{66EC9D25-0715-EF44-8FEC-D46234F4D4EB}"/>
    <hyperlink ref="K60" r:id="rId64" display="https://minfin.cap.ru/action/activity/byudzhet/otcheti-ob-ispolnenii-respublikanskogo-byudzheta-c/2023-god " xr:uid="{75C1FAFD-90C9-1149-B7A2-3A761830FB38}"/>
    <hyperlink ref="K94" r:id="rId65" display="https://fin.amurobl.ru/pages/deyatelnost/otchetnost/ " xr:uid="{964C797B-899E-4344-9985-91D03092BD88}"/>
    <hyperlink ref="L17" r:id="rId66" display="http://depfin.orel-region.ru:8096/ebudget/Menu/Page/9 " xr:uid="{80D9AEDE-3128-8846-AB25-7424E6C040A4}"/>
    <hyperlink ref="L26" r:id="rId67" display="https://budget.karelia.ru/byudzhet/ispolnenie-byudzheta " xr:uid="{79B6D01F-0F02-BE41-9C2E-3C8373009F6B}"/>
    <hyperlink ref="L40" r:id="rId68" display="https://budget.rk.ifinmon.ru/dokumenty/promezhutochnaya-otchetnost " xr:uid="{0B076B12-D29B-4B45-94BE-F16B2925C187}"/>
    <hyperlink ref="L43" r:id="rId69" display="https://portal-ob.volgafin.ru/dokumenty " xr:uid="{2D03192E-FD77-1341-B620-08B82C210499}"/>
    <hyperlink ref="L90" r:id="rId70" display="https://budgetzab.75.ru/Show/Category/4?ItemId=24 " xr:uid="{8A473304-32B7-CE49-A3F9-4F47580D4836}"/>
    <hyperlink ref="L91" r:id="rId71" display="http://openbudget.kamgov.ru " xr:uid="{7570BD2F-88E8-F045-8146-9AA4CAE28360}"/>
    <hyperlink ref="K16" r:id="rId72" display="https://mef.mosreg.ru/deyatelnost/byudzhet-moskovskoy-oblasti/ispolnenie-byudzheta " xr:uid="{3023DF72-7C51-EE46-904D-C6E036EC63C1}"/>
    <hyperlink ref="K45" r:id="rId73" display="https://fin.sev.gov.ru/ispolnenie-bydzheta/otchyety-ob-ispolnenii-byudzheta-sevastopolya/ " xr:uid="{ED08CFE2-BCE1-D24C-868B-BAB1ED9F071B}"/>
    <hyperlink ref="K92" r:id="rId74" display="https://primorsky.ru/authorities/executive-agencies/departments/finance/otchyety-ob-ispolnenii-kraevogo-byudzheta/ " xr:uid="{63AB5244-134F-274A-AF2B-17D3564B0C6E}"/>
    <hyperlink ref="L71" r:id="rId75" display="http://info.mfural.ru/" xr:uid="{223F4B74-A0DE-7B4E-9670-82FDF639B6BF}"/>
    <hyperlink ref="K21" r:id="rId76" display="https://www.tverfin.ru/ " xr:uid="{5D53097A-5570-AD40-98A2-6D0174CB8513}"/>
    <hyperlink ref="K53" r:id="rId77" display="https://mfsk.ru/working/buh-uchet " xr:uid="{47CD3996-77AA-C145-BA7C-80F7AFFBED00}"/>
    <hyperlink ref="K67" r:id="rId78" display="https://minfin.saratov.gov.ru/deyatelnost/byudzhet-i-otchetnost/byudzhetnyj-prognoz-i-byudzhetnaya-politika " xr:uid="{D09BED4F-355B-0E42-9B4C-D5C44F392F16}"/>
    <hyperlink ref="L47" r:id="rId79" display="http://portal.minfinrd.ru; " xr:uid="{0F4DE3BC-6B4D-7E4F-93B4-B7C0E429628F}"/>
    <hyperlink ref="K47" r:id="rId80" display="http://minfinrd.ru/promezhutochnaya-otchetnost-ob-ispolnenii-byudzheta " xr:uid="{FBC24B3A-FA4D-F346-B5FB-FD984817E5E8}"/>
    <hyperlink ref="L78" r:id="rId81" display="http://budget17.ru/ " xr:uid="{10FA002D-37BC-F340-999B-F05538A54954}"/>
    <hyperlink ref="K78" r:id="rId82" xr:uid="{8DC10A76-73E3-914F-BA43-C30FE07D865F}"/>
    <hyperlink ref="K97" r:id="rId83" display="https://www.eao.ru/dokumenty/elektronnoe-ofitsialnoe-opublikovanie/postanovleniya-pravitelstva-eao/ " xr:uid="{0B634A32-08BF-864B-9C02-1E7AF8503C15}"/>
    <hyperlink ref="L32" r:id="rId84" display="https://b4u.gov-murman.ru/" xr:uid="{5EC4D3D2-E265-7848-A04A-03DDB55C4DBB}"/>
    <hyperlink ref="L50" r:id="rId85" display="https://www.kchr.ru/budget/ " xr:uid="{C9A76A09-C152-B947-9FA4-47E0B7112D77}"/>
  </hyperlinks>
  <printOptions horizontalCentered="1"/>
  <pageMargins left="0.39370078740157499" right="0.39370078740157499" top="0.98425196850393704" bottom="0.39370078740157499" header="0.31496062992126" footer="0.31496062992126"/>
  <pageSetup paperSize="9" scale="75" fitToHeight="3" orientation="landscape" r:id="rId86"/>
  <headerFooter>
    <oddFooter>&amp;C&amp;"Times New Roman,обычный"&amp;8&amp;A&amp;R&amp;P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117"/>
  <sheetViews>
    <sheetView zoomScaleNormal="100" zoomScaleSheetLayoutView="75" workbookViewId="0">
      <pane ySplit="5" topLeftCell="A6" activePane="bottomLeft" state="frozen"/>
      <selection pane="bottomLeft" sqref="A1:L1"/>
    </sheetView>
  </sheetViews>
  <sheetFormatPr baseColWidth="10" defaultColWidth="8.83203125" defaultRowHeight="12"/>
  <cols>
    <col min="1" max="1" width="24.83203125" style="2" customWidth="1"/>
    <col min="2" max="2" width="36.1640625" style="3" customWidth="1"/>
    <col min="3" max="3" width="5.83203125" style="3" customWidth="1"/>
    <col min="4" max="5" width="4.83203125" style="3" customWidth="1"/>
    <col min="6" max="6" width="5.83203125" style="17" customWidth="1"/>
    <col min="7" max="9" width="10.83203125" style="12" customWidth="1"/>
    <col min="10" max="12" width="17.83203125" style="12" customWidth="1"/>
    <col min="13" max="13" width="8.83203125" style="7"/>
    <col min="14" max="16384" width="8.83203125" style="2"/>
  </cols>
  <sheetData>
    <row r="1" spans="1:13" ht="30" customHeight="1">
      <c r="A1" s="151" t="s">
        <v>182</v>
      </c>
      <c r="B1" s="151"/>
      <c r="C1" s="151"/>
      <c r="D1" s="151"/>
      <c r="E1" s="151"/>
      <c r="F1" s="151"/>
      <c r="G1" s="151"/>
      <c r="H1" s="151"/>
      <c r="I1" s="151"/>
      <c r="J1" s="151"/>
      <c r="K1" s="151"/>
      <c r="L1" s="151"/>
    </row>
    <row r="2" spans="1:13" ht="16" customHeight="1">
      <c r="A2" s="114" t="s">
        <v>875</v>
      </c>
      <c r="B2" s="114"/>
      <c r="C2" s="114"/>
      <c r="D2" s="114"/>
      <c r="E2" s="114"/>
      <c r="F2" s="114"/>
      <c r="G2" s="114"/>
      <c r="H2" s="114"/>
      <c r="I2" s="114"/>
      <c r="J2" s="114"/>
      <c r="K2" s="114"/>
      <c r="L2" s="114"/>
    </row>
    <row r="3" spans="1:13" ht="76" customHeight="1">
      <c r="A3" s="141" t="s">
        <v>478</v>
      </c>
      <c r="B3" s="28" t="s">
        <v>183</v>
      </c>
      <c r="C3" s="145" t="s">
        <v>124</v>
      </c>
      <c r="D3" s="146"/>
      <c r="E3" s="146"/>
      <c r="F3" s="146"/>
      <c r="G3" s="141" t="s">
        <v>202</v>
      </c>
      <c r="H3" s="141"/>
      <c r="I3" s="141"/>
      <c r="J3" s="141" t="s">
        <v>96</v>
      </c>
      <c r="K3" s="142" t="s">
        <v>221</v>
      </c>
      <c r="L3" s="142"/>
    </row>
    <row r="4" spans="1:13" ht="35" customHeight="1">
      <c r="A4" s="141"/>
      <c r="B4" s="29" t="s">
        <v>115</v>
      </c>
      <c r="C4" s="141" t="s">
        <v>87</v>
      </c>
      <c r="D4" s="141" t="s">
        <v>94</v>
      </c>
      <c r="E4" s="141" t="s">
        <v>129</v>
      </c>
      <c r="F4" s="145" t="s">
        <v>91</v>
      </c>
      <c r="G4" s="142" t="s">
        <v>424</v>
      </c>
      <c r="H4" s="141" t="s">
        <v>321</v>
      </c>
      <c r="I4" s="141" t="s">
        <v>425</v>
      </c>
      <c r="J4" s="141"/>
      <c r="K4" s="142" t="s">
        <v>345</v>
      </c>
      <c r="L4" s="142" t="s">
        <v>344</v>
      </c>
    </row>
    <row r="5" spans="1:13" ht="65" customHeight="1">
      <c r="A5" s="142"/>
      <c r="B5" s="29" t="s">
        <v>111</v>
      </c>
      <c r="C5" s="142"/>
      <c r="D5" s="142"/>
      <c r="E5" s="142"/>
      <c r="F5" s="146"/>
      <c r="G5" s="142"/>
      <c r="H5" s="142"/>
      <c r="I5" s="142"/>
      <c r="J5" s="142"/>
      <c r="K5" s="142"/>
      <c r="L5" s="142"/>
    </row>
    <row r="6" spans="1:13" ht="15" customHeight="1">
      <c r="A6" s="30" t="s">
        <v>0</v>
      </c>
      <c r="B6" s="33"/>
      <c r="C6" s="33"/>
      <c r="D6" s="33"/>
      <c r="E6" s="33"/>
      <c r="F6" s="33"/>
      <c r="G6" s="33"/>
      <c r="H6" s="33"/>
      <c r="I6" s="33"/>
      <c r="J6" s="33"/>
      <c r="K6" s="33"/>
      <c r="L6" s="33"/>
    </row>
    <row r="7" spans="1:13" ht="15" customHeight="1">
      <c r="A7" s="31" t="s">
        <v>1</v>
      </c>
      <c r="B7" s="66" t="s">
        <v>111</v>
      </c>
      <c r="C7" s="62">
        <f>IF(B7=$B$4,1,0)</f>
        <v>0</v>
      </c>
      <c r="D7" s="62"/>
      <c r="E7" s="62"/>
      <c r="F7" s="85">
        <f t="shared" ref="F7:F24" si="0">C7*(1-D7)*(1-E7)</f>
        <v>0</v>
      </c>
      <c r="G7" s="69" t="s">
        <v>195</v>
      </c>
      <c r="H7" s="69" t="s">
        <v>195</v>
      </c>
      <c r="I7" s="69" t="s">
        <v>204</v>
      </c>
      <c r="J7" s="66" t="s">
        <v>551</v>
      </c>
      <c r="K7" s="83" t="s">
        <v>550</v>
      </c>
      <c r="L7" s="83" t="s">
        <v>549</v>
      </c>
      <c r="M7" s="121" t="s">
        <v>132</v>
      </c>
    </row>
    <row r="8" spans="1:13" ht="15" customHeight="1">
      <c r="A8" s="31" t="s">
        <v>2</v>
      </c>
      <c r="B8" s="66" t="s">
        <v>115</v>
      </c>
      <c r="C8" s="62">
        <f t="shared" ref="C8:C71" si="1">IF(B8=$B$4,1,0)</f>
        <v>1</v>
      </c>
      <c r="D8" s="62"/>
      <c r="E8" s="62"/>
      <c r="F8" s="85">
        <f t="shared" si="0"/>
        <v>1</v>
      </c>
      <c r="G8" s="69" t="s">
        <v>195</v>
      </c>
      <c r="H8" s="69" t="s">
        <v>195</v>
      </c>
      <c r="I8" s="69" t="s">
        <v>195</v>
      </c>
      <c r="J8" s="66" t="s">
        <v>132</v>
      </c>
      <c r="K8" s="83" t="s">
        <v>302</v>
      </c>
      <c r="L8" s="83" t="s">
        <v>324</v>
      </c>
      <c r="M8" s="121" t="s">
        <v>132</v>
      </c>
    </row>
    <row r="9" spans="1:13" ht="15" customHeight="1">
      <c r="A9" s="31" t="s">
        <v>3</v>
      </c>
      <c r="B9" s="66" t="s">
        <v>115</v>
      </c>
      <c r="C9" s="62">
        <f t="shared" si="1"/>
        <v>1</v>
      </c>
      <c r="D9" s="62">
        <v>0.5</v>
      </c>
      <c r="E9" s="62">
        <v>0.5</v>
      </c>
      <c r="F9" s="85">
        <f t="shared" si="0"/>
        <v>0.25</v>
      </c>
      <c r="G9" s="69" t="s">
        <v>195</v>
      </c>
      <c r="H9" s="69" t="s">
        <v>195</v>
      </c>
      <c r="I9" s="69" t="s">
        <v>195</v>
      </c>
      <c r="J9" s="66" t="s">
        <v>834</v>
      </c>
      <c r="K9" s="83" t="s">
        <v>835</v>
      </c>
      <c r="L9" s="83" t="s">
        <v>324</v>
      </c>
      <c r="M9" s="121" t="s">
        <v>132</v>
      </c>
    </row>
    <row r="10" spans="1:13" ht="15" customHeight="1">
      <c r="A10" s="31" t="s">
        <v>4</v>
      </c>
      <c r="B10" s="66" t="s">
        <v>115</v>
      </c>
      <c r="C10" s="62">
        <f t="shared" si="1"/>
        <v>1</v>
      </c>
      <c r="D10" s="62"/>
      <c r="E10" s="62"/>
      <c r="F10" s="85">
        <f t="shared" si="0"/>
        <v>1</v>
      </c>
      <c r="G10" s="69" t="s">
        <v>195</v>
      </c>
      <c r="H10" s="69" t="s">
        <v>195</v>
      </c>
      <c r="I10" s="69" t="s">
        <v>195</v>
      </c>
      <c r="J10" s="66" t="s">
        <v>132</v>
      </c>
      <c r="K10" s="83" t="s">
        <v>304</v>
      </c>
      <c r="L10" s="83" t="s">
        <v>324</v>
      </c>
      <c r="M10" s="121" t="s">
        <v>132</v>
      </c>
    </row>
    <row r="11" spans="1:13" ht="15" customHeight="1">
      <c r="A11" s="31" t="s">
        <v>5</v>
      </c>
      <c r="B11" s="66" t="s">
        <v>115</v>
      </c>
      <c r="C11" s="62">
        <f t="shared" si="1"/>
        <v>1</v>
      </c>
      <c r="D11" s="62"/>
      <c r="E11" s="62"/>
      <c r="F11" s="85">
        <f t="shared" si="0"/>
        <v>1</v>
      </c>
      <c r="G11" s="69" t="s">
        <v>195</v>
      </c>
      <c r="H11" s="69" t="s">
        <v>195</v>
      </c>
      <c r="I11" s="69" t="s">
        <v>195</v>
      </c>
      <c r="J11" s="69" t="s">
        <v>132</v>
      </c>
      <c r="K11" s="83" t="s">
        <v>556</v>
      </c>
      <c r="L11" s="83" t="s">
        <v>324</v>
      </c>
      <c r="M11" s="121" t="s">
        <v>132</v>
      </c>
    </row>
    <row r="12" spans="1:13" ht="15" customHeight="1">
      <c r="A12" s="31" t="s">
        <v>6</v>
      </c>
      <c r="B12" s="66" t="s">
        <v>115</v>
      </c>
      <c r="C12" s="62">
        <f t="shared" si="1"/>
        <v>1</v>
      </c>
      <c r="D12" s="62"/>
      <c r="E12" s="62"/>
      <c r="F12" s="85">
        <f t="shared" si="0"/>
        <v>1</v>
      </c>
      <c r="G12" s="69" t="s">
        <v>195</v>
      </c>
      <c r="H12" s="69" t="s">
        <v>195</v>
      </c>
      <c r="I12" s="69" t="s">
        <v>195</v>
      </c>
      <c r="J12" s="69" t="s">
        <v>132</v>
      </c>
      <c r="K12" s="83" t="s">
        <v>305</v>
      </c>
      <c r="L12" s="83" t="s">
        <v>324</v>
      </c>
      <c r="M12" s="121" t="s">
        <v>132</v>
      </c>
    </row>
    <row r="13" spans="1:13" ht="15" customHeight="1">
      <c r="A13" s="31" t="s">
        <v>7</v>
      </c>
      <c r="B13" s="66" t="s">
        <v>115</v>
      </c>
      <c r="C13" s="62">
        <f t="shared" si="1"/>
        <v>1</v>
      </c>
      <c r="D13" s="62"/>
      <c r="E13" s="62">
        <v>0.5</v>
      </c>
      <c r="F13" s="85">
        <f t="shared" si="0"/>
        <v>0.5</v>
      </c>
      <c r="G13" s="91" t="s">
        <v>195</v>
      </c>
      <c r="H13" s="91" t="s">
        <v>195</v>
      </c>
      <c r="I13" s="91" t="s">
        <v>195</v>
      </c>
      <c r="J13" s="66" t="s">
        <v>671</v>
      </c>
      <c r="K13" s="83" t="s">
        <v>271</v>
      </c>
      <c r="L13" s="83" t="s">
        <v>324</v>
      </c>
      <c r="M13" s="121" t="s">
        <v>132</v>
      </c>
    </row>
    <row r="14" spans="1:13" ht="15" customHeight="1">
      <c r="A14" s="31" t="s">
        <v>8</v>
      </c>
      <c r="B14" s="66" t="s">
        <v>115</v>
      </c>
      <c r="C14" s="62">
        <f t="shared" si="1"/>
        <v>1</v>
      </c>
      <c r="D14" s="62"/>
      <c r="E14" s="62"/>
      <c r="F14" s="85">
        <f t="shared" si="0"/>
        <v>1</v>
      </c>
      <c r="G14" s="69" t="s">
        <v>195</v>
      </c>
      <c r="H14" s="69" t="s">
        <v>195</v>
      </c>
      <c r="I14" s="69" t="s">
        <v>195</v>
      </c>
      <c r="J14" s="69" t="s">
        <v>132</v>
      </c>
      <c r="K14" s="83" t="s">
        <v>306</v>
      </c>
      <c r="L14" s="83" t="s">
        <v>324</v>
      </c>
      <c r="M14" s="121" t="s">
        <v>132</v>
      </c>
    </row>
    <row r="15" spans="1:13" ht="15" customHeight="1">
      <c r="A15" s="31" t="s">
        <v>9</v>
      </c>
      <c r="B15" s="66" t="s">
        <v>115</v>
      </c>
      <c r="C15" s="62">
        <f t="shared" si="1"/>
        <v>1</v>
      </c>
      <c r="D15" s="62"/>
      <c r="E15" s="62"/>
      <c r="F15" s="85">
        <f t="shared" si="0"/>
        <v>1</v>
      </c>
      <c r="G15" s="69" t="s">
        <v>195</v>
      </c>
      <c r="H15" s="69" t="s">
        <v>195</v>
      </c>
      <c r="I15" s="69" t="s">
        <v>195</v>
      </c>
      <c r="J15" s="66" t="s">
        <v>132</v>
      </c>
      <c r="K15" s="83" t="s">
        <v>561</v>
      </c>
      <c r="L15" s="83" t="s">
        <v>324</v>
      </c>
      <c r="M15" s="121" t="s">
        <v>132</v>
      </c>
    </row>
    <row r="16" spans="1:13" ht="15" customHeight="1">
      <c r="A16" s="31" t="s">
        <v>10</v>
      </c>
      <c r="B16" s="66" t="s">
        <v>115</v>
      </c>
      <c r="C16" s="62">
        <f t="shared" si="1"/>
        <v>1</v>
      </c>
      <c r="D16" s="62"/>
      <c r="E16" s="62"/>
      <c r="F16" s="85">
        <f t="shared" si="0"/>
        <v>1</v>
      </c>
      <c r="G16" s="69" t="s">
        <v>195</v>
      </c>
      <c r="H16" s="69" t="s">
        <v>195</v>
      </c>
      <c r="I16" s="69" t="s">
        <v>195</v>
      </c>
      <c r="J16" s="66" t="s">
        <v>132</v>
      </c>
      <c r="K16" s="83" t="s">
        <v>376</v>
      </c>
      <c r="L16" s="83" t="s">
        <v>268</v>
      </c>
      <c r="M16" s="121" t="s">
        <v>132</v>
      </c>
    </row>
    <row r="17" spans="1:13" ht="15" customHeight="1">
      <c r="A17" s="31" t="s">
        <v>11</v>
      </c>
      <c r="B17" s="66" t="s">
        <v>115</v>
      </c>
      <c r="C17" s="62">
        <f t="shared" si="1"/>
        <v>1</v>
      </c>
      <c r="D17" s="62"/>
      <c r="E17" s="62"/>
      <c r="F17" s="85">
        <f t="shared" si="0"/>
        <v>1</v>
      </c>
      <c r="G17" s="69" t="s">
        <v>195</v>
      </c>
      <c r="H17" s="69" t="s">
        <v>195</v>
      </c>
      <c r="I17" s="69" t="s">
        <v>195</v>
      </c>
      <c r="J17" s="66" t="s">
        <v>132</v>
      </c>
      <c r="K17" s="83" t="s">
        <v>293</v>
      </c>
      <c r="L17" s="83" t="s">
        <v>377</v>
      </c>
      <c r="M17" s="121" t="s">
        <v>132</v>
      </c>
    </row>
    <row r="18" spans="1:13" ht="15" customHeight="1">
      <c r="A18" s="31" t="s">
        <v>12</v>
      </c>
      <c r="B18" s="66" t="s">
        <v>115</v>
      </c>
      <c r="C18" s="62">
        <f t="shared" si="1"/>
        <v>1</v>
      </c>
      <c r="D18" s="62"/>
      <c r="E18" s="62"/>
      <c r="F18" s="85">
        <f t="shared" si="0"/>
        <v>1</v>
      </c>
      <c r="G18" s="69" t="s">
        <v>195</v>
      </c>
      <c r="H18" s="69" t="s">
        <v>195</v>
      </c>
      <c r="I18" s="69" t="s">
        <v>195</v>
      </c>
      <c r="J18" s="66" t="s">
        <v>132</v>
      </c>
      <c r="K18" s="83" t="s">
        <v>565</v>
      </c>
      <c r="L18" s="83" t="s">
        <v>368</v>
      </c>
      <c r="M18" s="121" t="s">
        <v>132</v>
      </c>
    </row>
    <row r="19" spans="1:13" ht="15" customHeight="1">
      <c r="A19" s="31" t="s">
        <v>13</v>
      </c>
      <c r="B19" s="66" t="s">
        <v>115</v>
      </c>
      <c r="C19" s="62">
        <f t="shared" si="1"/>
        <v>1</v>
      </c>
      <c r="D19" s="62"/>
      <c r="E19" s="62"/>
      <c r="F19" s="85">
        <f t="shared" si="0"/>
        <v>1</v>
      </c>
      <c r="G19" s="69" t="s">
        <v>195</v>
      </c>
      <c r="H19" s="69" t="s">
        <v>195</v>
      </c>
      <c r="I19" s="69" t="s">
        <v>195</v>
      </c>
      <c r="J19" s="69" t="s">
        <v>756</v>
      </c>
      <c r="K19" s="83" t="s">
        <v>276</v>
      </c>
      <c r="L19" s="83" t="s">
        <v>324</v>
      </c>
      <c r="M19" s="121" t="s">
        <v>132</v>
      </c>
    </row>
    <row r="20" spans="1:13" ht="15" customHeight="1">
      <c r="A20" s="31" t="s">
        <v>14</v>
      </c>
      <c r="B20" s="66" t="s">
        <v>115</v>
      </c>
      <c r="C20" s="62">
        <f t="shared" si="1"/>
        <v>1</v>
      </c>
      <c r="D20" s="62"/>
      <c r="E20" s="62"/>
      <c r="F20" s="85">
        <f t="shared" si="0"/>
        <v>1</v>
      </c>
      <c r="G20" s="69" t="s">
        <v>195</v>
      </c>
      <c r="H20" s="69" t="s">
        <v>195</v>
      </c>
      <c r="I20" s="69" t="s">
        <v>195</v>
      </c>
      <c r="J20" s="66" t="s">
        <v>132</v>
      </c>
      <c r="K20" s="83" t="s">
        <v>574</v>
      </c>
      <c r="L20" s="83" t="s">
        <v>324</v>
      </c>
      <c r="M20" s="121" t="s">
        <v>132</v>
      </c>
    </row>
    <row r="21" spans="1:13" ht="15" customHeight="1">
      <c r="A21" s="31" t="s">
        <v>15</v>
      </c>
      <c r="B21" s="66" t="s">
        <v>115</v>
      </c>
      <c r="C21" s="62">
        <f t="shared" si="1"/>
        <v>1</v>
      </c>
      <c r="D21" s="62"/>
      <c r="E21" s="62"/>
      <c r="F21" s="85">
        <f t="shared" si="0"/>
        <v>1</v>
      </c>
      <c r="G21" s="69" t="s">
        <v>195</v>
      </c>
      <c r="H21" s="69" t="s">
        <v>195</v>
      </c>
      <c r="I21" s="69" t="s">
        <v>195</v>
      </c>
      <c r="J21" s="66"/>
      <c r="K21" s="83" t="s">
        <v>759</v>
      </c>
      <c r="L21" s="83" t="s">
        <v>270</v>
      </c>
      <c r="M21" s="121" t="s">
        <v>132</v>
      </c>
    </row>
    <row r="22" spans="1:13" ht="15" customHeight="1">
      <c r="A22" s="31" t="s">
        <v>16</v>
      </c>
      <c r="B22" s="66" t="s">
        <v>115</v>
      </c>
      <c r="C22" s="62">
        <f t="shared" si="1"/>
        <v>1</v>
      </c>
      <c r="D22" s="62"/>
      <c r="E22" s="62"/>
      <c r="F22" s="85">
        <f t="shared" si="0"/>
        <v>1</v>
      </c>
      <c r="G22" s="69" t="s">
        <v>195</v>
      </c>
      <c r="H22" s="69" t="s">
        <v>195</v>
      </c>
      <c r="I22" s="69" t="s">
        <v>195</v>
      </c>
      <c r="J22" s="66" t="s">
        <v>132</v>
      </c>
      <c r="K22" s="83" t="s">
        <v>760</v>
      </c>
      <c r="L22" s="83" t="s">
        <v>269</v>
      </c>
      <c r="M22" s="121" t="s">
        <v>132</v>
      </c>
    </row>
    <row r="23" spans="1:13" ht="15" customHeight="1">
      <c r="A23" s="31" t="s">
        <v>17</v>
      </c>
      <c r="B23" s="66" t="s">
        <v>115</v>
      </c>
      <c r="C23" s="62">
        <f t="shared" si="1"/>
        <v>1</v>
      </c>
      <c r="D23" s="62"/>
      <c r="E23" s="62"/>
      <c r="F23" s="85">
        <f t="shared" si="0"/>
        <v>1</v>
      </c>
      <c r="G23" s="69" t="s">
        <v>195</v>
      </c>
      <c r="H23" s="69" t="s">
        <v>195</v>
      </c>
      <c r="I23" s="69" t="s">
        <v>195</v>
      </c>
      <c r="J23" s="66" t="s">
        <v>132</v>
      </c>
      <c r="K23" s="66" t="s">
        <v>441</v>
      </c>
      <c r="L23" s="83" t="s">
        <v>351</v>
      </c>
      <c r="M23" s="121" t="s">
        <v>132</v>
      </c>
    </row>
    <row r="24" spans="1:13" ht="15" customHeight="1">
      <c r="A24" s="31" t="s">
        <v>133</v>
      </c>
      <c r="B24" s="66" t="s">
        <v>115</v>
      </c>
      <c r="C24" s="62">
        <f t="shared" si="1"/>
        <v>1</v>
      </c>
      <c r="D24" s="62"/>
      <c r="E24" s="62"/>
      <c r="F24" s="85">
        <f t="shared" si="0"/>
        <v>1</v>
      </c>
      <c r="G24" s="69" t="s">
        <v>195</v>
      </c>
      <c r="H24" s="69" t="s">
        <v>195</v>
      </c>
      <c r="I24" s="69" t="s">
        <v>195</v>
      </c>
      <c r="J24" s="66" t="s">
        <v>132</v>
      </c>
      <c r="K24" s="83" t="s">
        <v>582</v>
      </c>
      <c r="L24" s="83" t="s">
        <v>352</v>
      </c>
      <c r="M24" s="121" t="s">
        <v>132</v>
      </c>
    </row>
    <row r="25" spans="1:13" ht="15" customHeight="1">
      <c r="A25" s="30" t="s">
        <v>18</v>
      </c>
      <c r="B25" s="80"/>
      <c r="C25" s="64"/>
      <c r="D25" s="32"/>
      <c r="E25" s="32"/>
      <c r="F25" s="98"/>
      <c r="G25" s="33"/>
      <c r="H25" s="33"/>
      <c r="I25" s="33"/>
      <c r="J25" s="80"/>
      <c r="K25" s="81"/>
      <c r="L25" s="81"/>
      <c r="M25" s="121"/>
    </row>
    <row r="26" spans="1:13" ht="15" customHeight="1">
      <c r="A26" s="31" t="s">
        <v>19</v>
      </c>
      <c r="B26" s="66" t="s">
        <v>115</v>
      </c>
      <c r="C26" s="62">
        <f t="shared" si="1"/>
        <v>1</v>
      </c>
      <c r="D26" s="62"/>
      <c r="E26" s="62"/>
      <c r="F26" s="85">
        <f t="shared" ref="F26:F27" si="2">C26*(1-D26)*(1-E26)</f>
        <v>1</v>
      </c>
      <c r="G26" s="69" t="s">
        <v>195</v>
      </c>
      <c r="H26" s="69" t="s">
        <v>195</v>
      </c>
      <c r="I26" s="69" t="s">
        <v>195</v>
      </c>
      <c r="J26" s="95" t="s">
        <v>132</v>
      </c>
      <c r="K26" s="83" t="s">
        <v>681</v>
      </c>
      <c r="L26" s="83" t="s">
        <v>371</v>
      </c>
      <c r="M26" s="121" t="s">
        <v>132</v>
      </c>
    </row>
    <row r="27" spans="1:13" ht="15" customHeight="1">
      <c r="A27" s="31" t="s">
        <v>20</v>
      </c>
      <c r="B27" s="66" t="s">
        <v>115</v>
      </c>
      <c r="C27" s="62">
        <f t="shared" si="1"/>
        <v>1</v>
      </c>
      <c r="D27" s="62"/>
      <c r="E27" s="62"/>
      <c r="F27" s="85">
        <f t="shared" si="2"/>
        <v>1</v>
      </c>
      <c r="G27" s="69" t="s">
        <v>195</v>
      </c>
      <c r="H27" s="69" t="s">
        <v>195</v>
      </c>
      <c r="I27" s="69" t="s">
        <v>195</v>
      </c>
      <c r="J27" s="66" t="s">
        <v>132</v>
      </c>
      <c r="K27" s="83" t="s">
        <v>882</v>
      </c>
      <c r="L27" s="83" t="s">
        <v>324</v>
      </c>
      <c r="M27" s="121" t="s">
        <v>132</v>
      </c>
    </row>
    <row r="28" spans="1:13" ht="15" customHeight="1">
      <c r="A28" s="31" t="s">
        <v>21</v>
      </c>
      <c r="B28" s="66" t="s">
        <v>115</v>
      </c>
      <c r="C28" s="62">
        <f t="shared" si="1"/>
        <v>1</v>
      </c>
      <c r="D28" s="62"/>
      <c r="E28" s="62"/>
      <c r="F28" s="85">
        <f t="shared" ref="F28:F36" si="3">C28*(1-D28)*(1-E28)</f>
        <v>1</v>
      </c>
      <c r="G28" s="69" t="s">
        <v>195</v>
      </c>
      <c r="H28" s="69" t="s">
        <v>195</v>
      </c>
      <c r="I28" s="69" t="s">
        <v>195</v>
      </c>
      <c r="J28" s="70" t="s">
        <v>132</v>
      </c>
      <c r="K28" s="83" t="s">
        <v>224</v>
      </c>
      <c r="L28" s="83" t="s">
        <v>324</v>
      </c>
      <c r="M28" s="121" t="s">
        <v>132</v>
      </c>
    </row>
    <row r="29" spans="1:13" ht="15" customHeight="1">
      <c r="A29" s="31" t="s">
        <v>22</v>
      </c>
      <c r="B29" s="66" t="s">
        <v>115</v>
      </c>
      <c r="C29" s="62">
        <f t="shared" si="1"/>
        <v>1</v>
      </c>
      <c r="D29" s="62"/>
      <c r="E29" s="62"/>
      <c r="F29" s="85">
        <f t="shared" si="3"/>
        <v>1</v>
      </c>
      <c r="G29" s="69" t="s">
        <v>195</v>
      </c>
      <c r="H29" s="69" t="s">
        <v>195</v>
      </c>
      <c r="I29" s="69" t="s">
        <v>195</v>
      </c>
      <c r="J29" s="66" t="s">
        <v>132</v>
      </c>
      <c r="K29" s="83" t="s">
        <v>228</v>
      </c>
      <c r="L29" s="83" t="s">
        <v>324</v>
      </c>
      <c r="M29" s="121" t="s">
        <v>132</v>
      </c>
    </row>
    <row r="30" spans="1:13" ht="15" customHeight="1">
      <c r="A30" s="31" t="s">
        <v>23</v>
      </c>
      <c r="B30" s="66" t="s">
        <v>115</v>
      </c>
      <c r="C30" s="62">
        <f t="shared" si="1"/>
        <v>1</v>
      </c>
      <c r="D30" s="62"/>
      <c r="E30" s="62"/>
      <c r="F30" s="85">
        <f t="shared" si="3"/>
        <v>1</v>
      </c>
      <c r="G30" s="69" t="s">
        <v>195</v>
      </c>
      <c r="H30" s="69" t="s">
        <v>195</v>
      </c>
      <c r="I30" s="69" t="s">
        <v>195</v>
      </c>
      <c r="J30" s="66" t="s">
        <v>132</v>
      </c>
      <c r="K30" s="83" t="s">
        <v>585</v>
      </c>
      <c r="L30" s="83" t="s">
        <v>324</v>
      </c>
      <c r="M30" s="121" t="s">
        <v>132</v>
      </c>
    </row>
    <row r="31" spans="1:13" ht="15" customHeight="1">
      <c r="A31" s="31" t="s">
        <v>24</v>
      </c>
      <c r="B31" s="66" t="s">
        <v>115</v>
      </c>
      <c r="C31" s="62">
        <f t="shared" si="1"/>
        <v>1</v>
      </c>
      <c r="D31" s="62"/>
      <c r="E31" s="62"/>
      <c r="F31" s="85">
        <f t="shared" si="3"/>
        <v>1</v>
      </c>
      <c r="G31" s="69" t="s">
        <v>195</v>
      </c>
      <c r="H31" s="69" t="s">
        <v>195</v>
      </c>
      <c r="I31" s="69" t="s">
        <v>195</v>
      </c>
      <c r="J31" s="69" t="s">
        <v>132</v>
      </c>
      <c r="K31" s="83" t="s">
        <v>230</v>
      </c>
      <c r="L31" s="83" t="s">
        <v>211</v>
      </c>
      <c r="M31" s="121" t="s">
        <v>132</v>
      </c>
    </row>
    <row r="32" spans="1:13" ht="15" customHeight="1">
      <c r="A32" s="31" t="s">
        <v>25</v>
      </c>
      <c r="B32" s="66" t="s">
        <v>115</v>
      </c>
      <c r="C32" s="62">
        <f t="shared" si="1"/>
        <v>1</v>
      </c>
      <c r="D32" s="62"/>
      <c r="E32" s="62"/>
      <c r="F32" s="85">
        <f t="shared" si="3"/>
        <v>1</v>
      </c>
      <c r="G32" s="69" t="s">
        <v>195</v>
      </c>
      <c r="H32" s="69" t="s">
        <v>195</v>
      </c>
      <c r="I32" s="69" t="s">
        <v>195</v>
      </c>
      <c r="J32" s="95" t="s">
        <v>132</v>
      </c>
      <c r="K32" s="83" t="s">
        <v>226</v>
      </c>
      <c r="L32" s="83" t="s">
        <v>372</v>
      </c>
      <c r="M32" s="121" t="s">
        <v>132</v>
      </c>
    </row>
    <row r="33" spans="1:13" ht="15" customHeight="1">
      <c r="A33" s="31" t="s">
        <v>26</v>
      </c>
      <c r="B33" s="66" t="s">
        <v>111</v>
      </c>
      <c r="C33" s="62">
        <f t="shared" si="1"/>
        <v>0</v>
      </c>
      <c r="D33" s="62"/>
      <c r="E33" s="62"/>
      <c r="F33" s="85">
        <f t="shared" si="3"/>
        <v>0</v>
      </c>
      <c r="G33" s="69" t="s">
        <v>195</v>
      </c>
      <c r="H33" s="69" t="s">
        <v>204</v>
      </c>
      <c r="I33" s="69" t="s">
        <v>195</v>
      </c>
      <c r="J33" s="66" t="s">
        <v>589</v>
      </c>
      <c r="K33" s="83" t="s">
        <v>232</v>
      </c>
      <c r="L33" s="83" t="s">
        <v>373</v>
      </c>
      <c r="M33" s="121" t="s">
        <v>132</v>
      </c>
    </row>
    <row r="34" spans="1:13" ht="15" customHeight="1">
      <c r="A34" s="31" t="s">
        <v>27</v>
      </c>
      <c r="B34" s="66" t="s">
        <v>111</v>
      </c>
      <c r="C34" s="62">
        <f t="shared" si="1"/>
        <v>0</v>
      </c>
      <c r="D34" s="62"/>
      <c r="E34" s="62"/>
      <c r="F34" s="85">
        <f t="shared" si="3"/>
        <v>0</v>
      </c>
      <c r="G34" s="69" t="s">
        <v>195</v>
      </c>
      <c r="H34" s="69" t="s">
        <v>204</v>
      </c>
      <c r="I34" s="69" t="s">
        <v>195</v>
      </c>
      <c r="J34" s="66" t="s">
        <v>598</v>
      </c>
      <c r="K34" s="83" t="s">
        <v>374</v>
      </c>
      <c r="L34" s="83" t="s">
        <v>599</v>
      </c>
      <c r="M34" s="121" t="s">
        <v>132</v>
      </c>
    </row>
    <row r="35" spans="1:13" ht="15" customHeight="1">
      <c r="A35" s="31" t="s">
        <v>134</v>
      </c>
      <c r="B35" s="66" t="s">
        <v>115</v>
      </c>
      <c r="C35" s="62">
        <f t="shared" si="1"/>
        <v>1</v>
      </c>
      <c r="D35" s="62"/>
      <c r="E35" s="62"/>
      <c r="F35" s="85">
        <f t="shared" si="3"/>
        <v>1</v>
      </c>
      <c r="G35" s="69" t="s">
        <v>195</v>
      </c>
      <c r="H35" s="69" t="s">
        <v>195</v>
      </c>
      <c r="I35" s="69" t="s">
        <v>195</v>
      </c>
      <c r="J35" s="69" t="s">
        <v>132</v>
      </c>
      <c r="K35" s="83" t="s">
        <v>233</v>
      </c>
      <c r="L35" s="83" t="s">
        <v>375</v>
      </c>
      <c r="M35" s="121" t="s">
        <v>132</v>
      </c>
    </row>
    <row r="36" spans="1:13" ht="15" customHeight="1">
      <c r="A36" s="31" t="s">
        <v>28</v>
      </c>
      <c r="B36" s="66" t="s">
        <v>115</v>
      </c>
      <c r="C36" s="62">
        <f t="shared" si="1"/>
        <v>1</v>
      </c>
      <c r="D36" s="62"/>
      <c r="E36" s="62"/>
      <c r="F36" s="85">
        <f t="shared" si="3"/>
        <v>1</v>
      </c>
      <c r="G36" s="69" t="s">
        <v>195</v>
      </c>
      <c r="H36" s="69" t="s">
        <v>195</v>
      </c>
      <c r="I36" s="69" t="s">
        <v>195</v>
      </c>
      <c r="J36" s="66" t="s">
        <v>132</v>
      </c>
      <c r="K36" s="83" t="s">
        <v>225</v>
      </c>
      <c r="L36" s="83" t="s">
        <v>324</v>
      </c>
      <c r="M36" s="121" t="s">
        <v>132</v>
      </c>
    </row>
    <row r="37" spans="1:13" ht="15" customHeight="1">
      <c r="A37" s="30" t="s">
        <v>29</v>
      </c>
      <c r="B37" s="80"/>
      <c r="C37" s="64"/>
      <c r="D37" s="32"/>
      <c r="E37" s="32"/>
      <c r="F37" s="98"/>
      <c r="G37" s="33"/>
      <c r="H37" s="33"/>
      <c r="I37" s="33"/>
      <c r="J37" s="80"/>
      <c r="K37" s="81"/>
      <c r="L37" s="81"/>
      <c r="M37" s="121"/>
    </row>
    <row r="38" spans="1:13" ht="15" customHeight="1">
      <c r="A38" s="31" t="s">
        <v>30</v>
      </c>
      <c r="B38" s="66" t="s">
        <v>115</v>
      </c>
      <c r="C38" s="62">
        <f t="shared" si="1"/>
        <v>1</v>
      </c>
      <c r="D38" s="62"/>
      <c r="E38" s="62"/>
      <c r="F38" s="85">
        <f t="shared" ref="F38:F45" si="4">C38*(1-D38)*(1-E38)</f>
        <v>1</v>
      </c>
      <c r="G38" s="69" t="s">
        <v>195</v>
      </c>
      <c r="H38" s="69" t="s">
        <v>195</v>
      </c>
      <c r="I38" s="69" t="s">
        <v>195</v>
      </c>
      <c r="J38" s="69" t="s">
        <v>132</v>
      </c>
      <c r="K38" s="83" t="s">
        <v>414</v>
      </c>
      <c r="L38" s="83" t="s">
        <v>324</v>
      </c>
      <c r="M38" s="121" t="s">
        <v>132</v>
      </c>
    </row>
    <row r="39" spans="1:13" ht="15" customHeight="1">
      <c r="A39" s="31" t="s">
        <v>31</v>
      </c>
      <c r="B39" s="66" t="s">
        <v>115</v>
      </c>
      <c r="C39" s="62">
        <f t="shared" si="1"/>
        <v>1</v>
      </c>
      <c r="D39" s="62"/>
      <c r="E39" s="62"/>
      <c r="F39" s="85">
        <f t="shared" si="4"/>
        <v>1</v>
      </c>
      <c r="G39" s="69" t="s">
        <v>195</v>
      </c>
      <c r="H39" s="69" t="s">
        <v>195</v>
      </c>
      <c r="I39" s="69" t="s">
        <v>195</v>
      </c>
      <c r="J39" s="69" t="s">
        <v>132</v>
      </c>
      <c r="K39" s="83" t="s">
        <v>213</v>
      </c>
      <c r="L39" s="83" t="s">
        <v>324</v>
      </c>
      <c r="M39" s="121" t="s">
        <v>132</v>
      </c>
    </row>
    <row r="40" spans="1:13" ht="15" customHeight="1">
      <c r="A40" s="31" t="s">
        <v>89</v>
      </c>
      <c r="B40" s="66" t="s">
        <v>115</v>
      </c>
      <c r="C40" s="62">
        <f t="shared" si="1"/>
        <v>1</v>
      </c>
      <c r="D40" s="62"/>
      <c r="E40" s="62"/>
      <c r="F40" s="85">
        <f t="shared" si="4"/>
        <v>1</v>
      </c>
      <c r="G40" s="69" t="s">
        <v>195</v>
      </c>
      <c r="H40" s="69" t="s">
        <v>195</v>
      </c>
      <c r="I40" s="69" t="s">
        <v>195</v>
      </c>
      <c r="J40" s="69" t="s">
        <v>804</v>
      </c>
      <c r="K40" s="83" t="s">
        <v>227</v>
      </c>
      <c r="L40" s="83" t="s">
        <v>689</v>
      </c>
      <c r="M40" s="121" t="s">
        <v>132</v>
      </c>
    </row>
    <row r="41" spans="1:13" ht="15" customHeight="1">
      <c r="A41" s="31" t="s">
        <v>32</v>
      </c>
      <c r="B41" s="66" t="s">
        <v>115</v>
      </c>
      <c r="C41" s="62">
        <f t="shared" si="1"/>
        <v>1</v>
      </c>
      <c r="D41" s="62"/>
      <c r="E41" s="62"/>
      <c r="F41" s="85">
        <f t="shared" si="4"/>
        <v>1</v>
      </c>
      <c r="G41" s="69" t="s">
        <v>195</v>
      </c>
      <c r="H41" s="69" t="s">
        <v>195</v>
      </c>
      <c r="I41" s="69" t="s">
        <v>195</v>
      </c>
      <c r="J41" s="69" t="s">
        <v>132</v>
      </c>
      <c r="K41" s="83" t="s">
        <v>214</v>
      </c>
      <c r="L41" s="83" t="s">
        <v>691</v>
      </c>
      <c r="M41" s="121" t="s">
        <v>132</v>
      </c>
    </row>
    <row r="42" spans="1:13" ht="15" customHeight="1">
      <c r="A42" s="31" t="s">
        <v>33</v>
      </c>
      <c r="B42" s="66" t="s">
        <v>115</v>
      </c>
      <c r="C42" s="62">
        <f t="shared" si="1"/>
        <v>1</v>
      </c>
      <c r="D42" s="62">
        <v>0.5</v>
      </c>
      <c r="E42" s="62">
        <v>0.5</v>
      </c>
      <c r="F42" s="85">
        <f t="shared" si="4"/>
        <v>0.25</v>
      </c>
      <c r="G42" s="69" t="s">
        <v>195</v>
      </c>
      <c r="H42" s="69" t="s">
        <v>195</v>
      </c>
      <c r="I42" s="69" t="s">
        <v>195</v>
      </c>
      <c r="J42" s="66" t="s">
        <v>893</v>
      </c>
      <c r="K42" s="83" t="s">
        <v>319</v>
      </c>
      <c r="L42" s="83" t="s">
        <v>324</v>
      </c>
      <c r="M42" s="121" t="s">
        <v>132</v>
      </c>
    </row>
    <row r="43" spans="1:13" ht="15" customHeight="1">
      <c r="A43" s="31" t="s">
        <v>34</v>
      </c>
      <c r="B43" s="66" t="s">
        <v>115</v>
      </c>
      <c r="C43" s="62">
        <f t="shared" si="1"/>
        <v>1</v>
      </c>
      <c r="D43" s="62"/>
      <c r="E43" s="62"/>
      <c r="F43" s="85">
        <f t="shared" si="4"/>
        <v>1</v>
      </c>
      <c r="G43" s="69" t="s">
        <v>195</v>
      </c>
      <c r="H43" s="69" t="s">
        <v>195</v>
      </c>
      <c r="I43" s="69" t="s">
        <v>195</v>
      </c>
      <c r="J43" s="69" t="s">
        <v>132</v>
      </c>
      <c r="K43" s="83" t="s">
        <v>697</v>
      </c>
      <c r="L43" s="83" t="s">
        <v>701</v>
      </c>
      <c r="M43" s="121" t="s">
        <v>132</v>
      </c>
    </row>
    <row r="44" spans="1:13" ht="15" customHeight="1">
      <c r="A44" s="31" t="s">
        <v>35</v>
      </c>
      <c r="B44" s="66" t="s">
        <v>115</v>
      </c>
      <c r="C44" s="62">
        <f t="shared" si="1"/>
        <v>1</v>
      </c>
      <c r="D44" s="67"/>
      <c r="E44" s="67"/>
      <c r="F44" s="85">
        <f t="shared" si="4"/>
        <v>1</v>
      </c>
      <c r="G44" s="69" t="s">
        <v>195</v>
      </c>
      <c r="H44" s="69" t="s">
        <v>195</v>
      </c>
      <c r="I44" s="69" t="s">
        <v>195</v>
      </c>
      <c r="J44" s="66" t="s">
        <v>132</v>
      </c>
      <c r="K44" s="83" t="s">
        <v>602</v>
      </c>
      <c r="L44" s="83" t="s">
        <v>607</v>
      </c>
      <c r="M44" s="121" t="s">
        <v>132</v>
      </c>
    </row>
    <row r="45" spans="1:13" ht="15" customHeight="1">
      <c r="A45" s="31" t="s">
        <v>97</v>
      </c>
      <c r="B45" s="66" t="s">
        <v>115</v>
      </c>
      <c r="C45" s="62">
        <f t="shared" si="1"/>
        <v>1</v>
      </c>
      <c r="D45" s="62"/>
      <c r="E45" s="62"/>
      <c r="F45" s="85">
        <f t="shared" si="4"/>
        <v>1</v>
      </c>
      <c r="G45" s="69" t="s">
        <v>195</v>
      </c>
      <c r="H45" s="69" t="s">
        <v>195</v>
      </c>
      <c r="I45" s="69" t="s">
        <v>195</v>
      </c>
      <c r="J45" s="66" t="s">
        <v>132</v>
      </c>
      <c r="K45" s="83" t="s">
        <v>541</v>
      </c>
      <c r="L45" s="83" t="s">
        <v>900</v>
      </c>
      <c r="M45" s="121" t="s">
        <v>132</v>
      </c>
    </row>
    <row r="46" spans="1:13" ht="15" customHeight="1">
      <c r="A46" s="30" t="s">
        <v>36</v>
      </c>
      <c r="B46" s="81"/>
      <c r="C46" s="64"/>
      <c r="D46" s="64"/>
      <c r="E46" s="64"/>
      <c r="F46" s="86"/>
      <c r="G46" s="82"/>
      <c r="H46" s="82"/>
      <c r="I46" s="82"/>
      <c r="J46" s="81"/>
      <c r="K46" s="81"/>
      <c r="L46" s="81"/>
      <c r="M46" s="121"/>
    </row>
    <row r="47" spans="1:13" ht="15" customHeight="1">
      <c r="A47" s="31" t="s">
        <v>37</v>
      </c>
      <c r="B47" s="66" t="s">
        <v>111</v>
      </c>
      <c r="C47" s="62">
        <f t="shared" si="1"/>
        <v>0</v>
      </c>
      <c r="D47" s="62"/>
      <c r="E47" s="62"/>
      <c r="F47" s="85">
        <f t="shared" ref="F47:F53" si="5">C47*(1-D47)*(1-E47)</f>
        <v>0</v>
      </c>
      <c r="G47" s="69" t="s">
        <v>204</v>
      </c>
      <c r="H47" s="69" t="s">
        <v>204</v>
      </c>
      <c r="I47" s="69" t="s">
        <v>204</v>
      </c>
      <c r="J47" s="69" t="s">
        <v>325</v>
      </c>
      <c r="K47" s="83" t="s">
        <v>391</v>
      </c>
      <c r="L47" s="83" t="s">
        <v>808</v>
      </c>
      <c r="M47" s="121" t="s">
        <v>132</v>
      </c>
    </row>
    <row r="48" spans="1:13" ht="15" customHeight="1">
      <c r="A48" s="31" t="s">
        <v>38</v>
      </c>
      <c r="B48" s="66" t="s">
        <v>111</v>
      </c>
      <c r="C48" s="62">
        <f t="shared" si="1"/>
        <v>0</v>
      </c>
      <c r="D48" s="62"/>
      <c r="E48" s="62"/>
      <c r="F48" s="85">
        <f t="shared" si="5"/>
        <v>0</v>
      </c>
      <c r="G48" s="69" t="s">
        <v>204</v>
      </c>
      <c r="H48" s="69" t="s">
        <v>204</v>
      </c>
      <c r="I48" s="69" t="s">
        <v>204</v>
      </c>
      <c r="J48" s="66" t="s">
        <v>325</v>
      </c>
      <c r="K48" s="83" t="s">
        <v>609</v>
      </c>
      <c r="L48" s="83" t="s">
        <v>324</v>
      </c>
      <c r="M48" s="121" t="s">
        <v>132</v>
      </c>
    </row>
    <row r="49" spans="1:13" ht="15" customHeight="1">
      <c r="A49" s="31" t="s">
        <v>39</v>
      </c>
      <c r="B49" s="66" t="s">
        <v>115</v>
      </c>
      <c r="C49" s="62">
        <f t="shared" si="1"/>
        <v>1</v>
      </c>
      <c r="D49" s="62"/>
      <c r="E49" s="62"/>
      <c r="F49" s="85">
        <f t="shared" si="5"/>
        <v>1</v>
      </c>
      <c r="G49" s="69" t="s">
        <v>195</v>
      </c>
      <c r="H49" s="69" t="s">
        <v>195</v>
      </c>
      <c r="I49" s="69" t="s">
        <v>195</v>
      </c>
      <c r="J49" s="69" t="s">
        <v>132</v>
      </c>
      <c r="K49" s="83" t="s">
        <v>242</v>
      </c>
      <c r="L49" s="83" t="s">
        <v>324</v>
      </c>
      <c r="M49" s="121" t="s">
        <v>132</v>
      </c>
    </row>
    <row r="50" spans="1:13" ht="15" customHeight="1">
      <c r="A50" s="31" t="s">
        <v>40</v>
      </c>
      <c r="B50" s="66" t="s">
        <v>111</v>
      </c>
      <c r="C50" s="62">
        <f t="shared" si="1"/>
        <v>0</v>
      </c>
      <c r="D50" s="62"/>
      <c r="E50" s="62"/>
      <c r="F50" s="85">
        <f t="shared" si="5"/>
        <v>0</v>
      </c>
      <c r="G50" s="69" t="s">
        <v>204</v>
      </c>
      <c r="H50" s="69" t="s">
        <v>204</v>
      </c>
      <c r="I50" s="69" t="s">
        <v>204</v>
      </c>
      <c r="J50" s="69" t="s">
        <v>325</v>
      </c>
      <c r="K50" s="83" t="s">
        <v>243</v>
      </c>
      <c r="L50" s="83" t="s">
        <v>324</v>
      </c>
      <c r="M50" s="121" t="s">
        <v>132</v>
      </c>
    </row>
    <row r="51" spans="1:13" ht="15" customHeight="1">
      <c r="A51" s="31" t="s">
        <v>188</v>
      </c>
      <c r="B51" s="66" t="s">
        <v>111</v>
      </c>
      <c r="C51" s="62">
        <f t="shared" si="1"/>
        <v>0</v>
      </c>
      <c r="D51" s="62"/>
      <c r="E51" s="62"/>
      <c r="F51" s="85">
        <f t="shared" si="5"/>
        <v>0</v>
      </c>
      <c r="G51" s="69" t="s">
        <v>219</v>
      </c>
      <c r="H51" s="69" t="s">
        <v>204</v>
      </c>
      <c r="I51" s="69" t="s">
        <v>195</v>
      </c>
      <c r="J51" s="69" t="s">
        <v>618</v>
      </c>
      <c r="K51" s="83" t="s">
        <v>244</v>
      </c>
      <c r="L51" s="83" t="s">
        <v>324</v>
      </c>
      <c r="M51" s="121" t="s">
        <v>132</v>
      </c>
    </row>
    <row r="52" spans="1:13" ht="15" customHeight="1">
      <c r="A52" s="31" t="s">
        <v>41</v>
      </c>
      <c r="B52" s="66" t="s">
        <v>111</v>
      </c>
      <c r="C52" s="62">
        <f t="shared" si="1"/>
        <v>0</v>
      </c>
      <c r="D52" s="67"/>
      <c r="E52" s="67"/>
      <c r="F52" s="85">
        <f t="shared" si="5"/>
        <v>0</v>
      </c>
      <c r="G52" s="69" t="s">
        <v>195</v>
      </c>
      <c r="H52" s="69" t="s">
        <v>195</v>
      </c>
      <c r="I52" s="69" t="s">
        <v>204</v>
      </c>
      <c r="J52" s="69" t="s">
        <v>494</v>
      </c>
      <c r="K52" s="83" t="s">
        <v>238</v>
      </c>
      <c r="L52" s="83" t="s">
        <v>239</v>
      </c>
      <c r="M52" s="121" t="s">
        <v>132</v>
      </c>
    </row>
    <row r="53" spans="1:13" ht="15" customHeight="1">
      <c r="A53" s="31" t="s">
        <v>42</v>
      </c>
      <c r="B53" s="66" t="s">
        <v>115</v>
      </c>
      <c r="C53" s="62">
        <f t="shared" si="1"/>
        <v>1</v>
      </c>
      <c r="D53" s="62"/>
      <c r="E53" s="62"/>
      <c r="F53" s="85">
        <f t="shared" si="5"/>
        <v>1</v>
      </c>
      <c r="G53" s="69" t="s">
        <v>195</v>
      </c>
      <c r="H53" s="69" t="s">
        <v>195</v>
      </c>
      <c r="I53" s="69" t="s">
        <v>195</v>
      </c>
      <c r="J53" s="69" t="s">
        <v>132</v>
      </c>
      <c r="K53" s="83" t="s">
        <v>393</v>
      </c>
      <c r="L53" s="83" t="s">
        <v>240</v>
      </c>
      <c r="M53" s="121" t="s">
        <v>132</v>
      </c>
    </row>
    <row r="54" spans="1:13" ht="15" customHeight="1">
      <c r="A54" s="51" t="s">
        <v>43</v>
      </c>
      <c r="B54" s="81"/>
      <c r="C54" s="64"/>
      <c r="D54" s="64"/>
      <c r="E54" s="64"/>
      <c r="F54" s="86"/>
      <c r="G54" s="82"/>
      <c r="H54" s="82"/>
      <c r="I54" s="82"/>
      <c r="J54" s="81"/>
      <c r="K54" s="81"/>
      <c r="L54" s="81"/>
      <c r="M54" s="121"/>
    </row>
    <row r="55" spans="1:13" ht="15" customHeight="1">
      <c r="A55" s="31" t="s">
        <v>44</v>
      </c>
      <c r="B55" s="66" t="s">
        <v>115</v>
      </c>
      <c r="C55" s="62">
        <f t="shared" si="1"/>
        <v>1</v>
      </c>
      <c r="D55" s="62"/>
      <c r="E55" s="62"/>
      <c r="F55" s="85">
        <f t="shared" ref="F55:F68" si="6">C55*(1-D55)*(1-E55)</f>
        <v>1</v>
      </c>
      <c r="G55" s="69" t="s">
        <v>195</v>
      </c>
      <c r="H55" s="69" t="s">
        <v>195</v>
      </c>
      <c r="I55" s="69" t="s">
        <v>195</v>
      </c>
      <c r="J55" s="69" t="s">
        <v>132</v>
      </c>
      <c r="K55" s="83" t="s">
        <v>215</v>
      </c>
      <c r="L55" s="83" t="s">
        <v>324</v>
      </c>
      <c r="M55" s="121" t="s">
        <v>132</v>
      </c>
    </row>
    <row r="56" spans="1:13" ht="15" customHeight="1">
      <c r="A56" s="31" t="s">
        <v>189</v>
      </c>
      <c r="B56" s="66" t="s">
        <v>115</v>
      </c>
      <c r="C56" s="62">
        <f t="shared" si="1"/>
        <v>1</v>
      </c>
      <c r="D56" s="62"/>
      <c r="E56" s="62"/>
      <c r="F56" s="85">
        <f t="shared" si="6"/>
        <v>1</v>
      </c>
      <c r="G56" s="69" t="s">
        <v>195</v>
      </c>
      <c r="H56" s="69" t="s">
        <v>195</v>
      </c>
      <c r="I56" s="69" t="s">
        <v>195</v>
      </c>
      <c r="J56" s="66"/>
      <c r="K56" s="83" t="s">
        <v>356</v>
      </c>
      <c r="L56" s="83" t="s">
        <v>324</v>
      </c>
      <c r="M56" s="121" t="s">
        <v>132</v>
      </c>
    </row>
    <row r="57" spans="1:13" ht="15" customHeight="1">
      <c r="A57" s="31" t="s">
        <v>45</v>
      </c>
      <c r="B57" s="66" t="s">
        <v>115</v>
      </c>
      <c r="C57" s="62">
        <f t="shared" si="1"/>
        <v>1</v>
      </c>
      <c r="D57" s="62"/>
      <c r="E57" s="62"/>
      <c r="F57" s="85">
        <f t="shared" si="6"/>
        <v>1</v>
      </c>
      <c r="G57" s="69" t="s">
        <v>195</v>
      </c>
      <c r="H57" s="69" t="s">
        <v>195</v>
      </c>
      <c r="I57" s="69" t="s">
        <v>195</v>
      </c>
      <c r="J57" s="66" t="s">
        <v>709</v>
      </c>
      <c r="K57" s="83" t="s">
        <v>708</v>
      </c>
      <c r="L57" s="83" t="s">
        <v>324</v>
      </c>
      <c r="M57" s="121" t="s">
        <v>132</v>
      </c>
    </row>
    <row r="58" spans="1:13" ht="15" customHeight="1">
      <c r="A58" s="31" t="s">
        <v>46</v>
      </c>
      <c r="B58" s="66" t="s">
        <v>115</v>
      </c>
      <c r="C58" s="62">
        <f t="shared" si="1"/>
        <v>1</v>
      </c>
      <c r="D58" s="62"/>
      <c r="E58" s="62"/>
      <c r="F58" s="85">
        <f t="shared" si="6"/>
        <v>1</v>
      </c>
      <c r="G58" s="69" t="s">
        <v>195</v>
      </c>
      <c r="H58" s="69" t="s">
        <v>195</v>
      </c>
      <c r="I58" s="69" t="s">
        <v>195</v>
      </c>
      <c r="J58" s="66" t="s">
        <v>132</v>
      </c>
      <c r="K58" s="83" t="s">
        <v>357</v>
      </c>
      <c r="L58" s="83" t="s">
        <v>324</v>
      </c>
      <c r="M58" s="121" t="s">
        <v>132</v>
      </c>
    </row>
    <row r="59" spans="1:13" ht="15" customHeight="1">
      <c r="A59" s="31" t="s">
        <v>47</v>
      </c>
      <c r="B59" s="66" t="s">
        <v>115</v>
      </c>
      <c r="C59" s="62">
        <f t="shared" si="1"/>
        <v>1</v>
      </c>
      <c r="D59" s="62"/>
      <c r="E59" s="62"/>
      <c r="F59" s="85">
        <f t="shared" si="6"/>
        <v>1</v>
      </c>
      <c r="G59" s="69" t="s">
        <v>195</v>
      </c>
      <c r="H59" s="69" t="s">
        <v>195</v>
      </c>
      <c r="I59" s="69" t="s">
        <v>195</v>
      </c>
      <c r="J59" s="66" t="s">
        <v>132</v>
      </c>
      <c r="K59" s="83" t="s">
        <v>710</v>
      </c>
      <c r="L59" s="83" t="s">
        <v>324</v>
      </c>
      <c r="M59" s="121" t="s">
        <v>132</v>
      </c>
    </row>
    <row r="60" spans="1:13" ht="15" customHeight="1">
      <c r="A60" s="31" t="s">
        <v>190</v>
      </c>
      <c r="B60" s="66" t="s">
        <v>115</v>
      </c>
      <c r="C60" s="62">
        <f t="shared" si="1"/>
        <v>1</v>
      </c>
      <c r="D60" s="62"/>
      <c r="E60" s="62"/>
      <c r="F60" s="85">
        <f t="shared" si="6"/>
        <v>1</v>
      </c>
      <c r="G60" s="69" t="s">
        <v>195</v>
      </c>
      <c r="H60" s="69" t="s">
        <v>195</v>
      </c>
      <c r="I60" s="69" t="s">
        <v>195</v>
      </c>
      <c r="J60" s="69" t="s">
        <v>394</v>
      </c>
      <c r="K60" s="83" t="s">
        <v>624</v>
      </c>
      <c r="L60" s="83" t="s">
        <v>626</v>
      </c>
      <c r="M60" s="121" t="s">
        <v>132</v>
      </c>
    </row>
    <row r="61" spans="1:13" ht="15" customHeight="1">
      <c r="A61" s="31" t="s">
        <v>48</v>
      </c>
      <c r="B61" s="66" t="s">
        <v>115</v>
      </c>
      <c r="C61" s="62">
        <f t="shared" si="1"/>
        <v>1</v>
      </c>
      <c r="D61" s="62"/>
      <c r="E61" s="62"/>
      <c r="F61" s="85">
        <f t="shared" si="6"/>
        <v>1</v>
      </c>
      <c r="G61" s="69" t="s">
        <v>195</v>
      </c>
      <c r="H61" s="69" t="s">
        <v>195</v>
      </c>
      <c r="I61" s="69" t="s">
        <v>195</v>
      </c>
      <c r="J61" s="66" t="s">
        <v>132</v>
      </c>
      <c r="K61" s="83" t="s">
        <v>778</v>
      </c>
      <c r="L61" s="83" t="s">
        <v>781</v>
      </c>
      <c r="M61" s="121" t="s">
        <v>132</v>
      </c>
    </row>
    <row r="62" spans="1:13" ht="15" customHeight="1">
      <c r="A62" s="31" t="s">
        <v>49</v>
      </c>
      <c r="B62" s="66" t="s">
        <v>115</v>
      </c>
      <c r="C62" s="62">
        <f t="shared" si="1"/>
        <v>1</v>
      </c>
      <c r="D62" s="62"/>
      <c r="E62" s="62"/>
      <c r="F62" s="85">
        <f t="shared" si="6"/>
        <v>1</v>
      </c>
      <c r="G62" s="69" t="s">
        <v>195</v>
      </c>
      <c r="H62" s="69" t="s">
        <v>195</v>
      </c>
      <c r="I62" s="69" t="s">
        <v>195</v>
      </c>
      <c r="J62" s="66" t="s">
        <v>132</v>
      </c>
      <c r="K62" s="83" t="s">
        <v>858</v>
      </c>
      <c r="L62" s="83" t="s">
        <v>324</v>
      </c>
      <c r="M62" s="121" t="s">
        <v>132</v>
      </c>
    </row>
    <row r="63" spans="1:13" ht="15" customHeight="1">
      <c r="A63" s="31" t="s">
        <v>191</v>
      </c>
      <c r="B63" s="66" t="s">
        <v>115</v>
      </c>
      <c r="C63" s="62">
        <f t="shared" si="1"/>
        <v>1</v>
      </c>
      <c r="D63" s="62"/>
      <c r="E63" s="62"/>
      <c r="F63" s="85">
        <f t="shared" si="6"/>
        <v>1</v>
      </c>
      <c r="G63" s="69" t="s">
        <v>195</v>
      </c>
      <c r="H63" s="69" t="s">
        <v>195</v>
      </c>
      <c r="I63" s="69" t="s">
        <v>195</v>
      </c>
      <c r="J63" s="69"/>
      <c r="K63" s="83" t="s">
        <v>504</v>
      </c>
      <c r="L63" s="83" t="s">
        <v>499</v>
      </c>
      <c r="M63" s="121" t="s">
        <v>132</v>
      </c>
    </row>
    <row r="64" spans="1:13" ht="15" customHeight="1">
      <c r="A64" s="31" t="s">
        <v>50</v>
      </c>
      <c r="B64" s="66" t="s">
        <v>115</v>
      </c>
      <c r="C64" s="62">
        <f t="shared" si="1"/>
        <v>1</v>
      </c>
      <c r="D64" s="62"/>
      <c r="E64" s="62"/>
      <c r="F64" s="85">
        <f t="shared" si="6"/>
        <v>1</v>
      </c>
      <c r="G64" s="69" t="s">
        <v>195</v>
      </c>
      <c r="H64" s="69" t="s">
        <v>195</v>
      </c>
      <c r="I64" s="69" t="s">
        <v>195</v>
      </c>
      <c r="J64" s="69" t="s">
        <v>132</v>
      </c>
      <c r="K64" s="83" t="s">
        <v>507</v>
      </c>
      <c r="L64" s="83" t="s">
        <v>508</v>
      </c>
      <c r="M64" s="121" t="s">
        <v>132</v>
      </c>
    </row>
    <row r="65" spans="1:13" ht="15" customHeight="1">
      <c r="A65" s="31" t="s">
        <v>51</v>
      </c>
      <c r="B65" s="66" t="s">
        <v>115</v>
      </c>
      <c r="C65" s="62">
        <f t="shared" si="1"/>
        <v>1</v>
      </c>
      <c r="D65" s="62"/>
      <c r="E65" s="62"/>
      <c r="F65" s="85">
        <f t="shared" si="6"/>
        <v>1</v>
      </c>
      <c r="G65" s="69" t="s">
        <v>195</v>
      </c>
      <c r="H65" s="69" t="s">
        <v>195</v>
      </c>
      <c r="I65" s="69" t="s">
        <v>195</v>
      </c>
      <c r="J65" s="66" t="s">
        <v>132</v>
      </c>
      <c r="K65" s="83" t="s">
        <v>629</v>
      </c>
      <c r="L65" s="83" t="s">
        <v>324</v>
      </c>
      <c r="M65" s="121" t="s">
        <v>132</v>
      </c>
    </row>
    <row r="66" spans="1:13" ht="15" customHeight="1">
      <c r="A66" s="31" t="s">
        <v>52</v>
      </c>
      <c r="B66" s="66" t="s">
        <v>115</v>
      </c>
      <c r="C66" s="62">
        <f t="shared" si="1"/>
        <v>1</v>
      </c>
      <c r="D66" s="62"/>
      <c r="E66" s="62"/>
      <c r="F66" s="85">
        <f t="shared" si="6"/>
        <v>1</v>
      </c>
      <c r="G66" s="69" t="s">
        <v>195</v>
      </c>
      <c r="H66" s="69" t="s">
        <v>195</v>
      </c>
      <c r="I66" s="69" t="s">
        <v>195</v>
      </c>
      <c r="J66" s="70" t="s">
        <v>132</v>
      </c>
      <c r="K66" s="83" t="s">
        <v>246</v>
      </c>
      <c r="L66" s="83" t="s">
        <v>515</v>
      </c>
      <c r="M66" s="121" t="s">
        <v>132</v>
      </c>
    </row>
    <row r="67" spans="1:13" ht="15" customHeight="1">
      <c r="A67" s="31" t="s">
        <v>53</v>
      </c>
      <c r="B67" s="66" t="s">
        <v>115</v>
      </c>
      <c r="C67" s="62">
        <f t="shared" si="1"/>
        <v>1</v>
      </c>
      <c r="D67" s="62"/>
      <c r="E67" s="62"/>
      <c r="F67" s="85">
        <f t="shared" si="6"/>
        <v>1</v>
      </c>
      <c r="G67" s="69" t="s">
        <v>195</v>
      </c>
      <c r="H67" s="69" t="s">
        <v>195</v>
      </c>
      <c r="I67" s="69" t="s">
        <v>195</v>
      </c>
      <c r="J67" s="70" t="s">
        <v>132</v>
      </c>
      <c r="K67" s="83" t="s">
        <v>399</v>
      </c>
      <c r="L67" s="83" t="s">
        <v>217</v>
      </c>
      <c r="M67" s="121" t="s">
        <v>132</v>
      </c>
    </row>
    <row r="68" spans="1:13" ht="15" customHeight="1">
      <c r="A68" s="31" t="s">
        <v>54</v>
      </c>
      <c r="B68" s="66" t="s">
        <v>115</v>
      </c>
      <c r="C68" s="62">
        <f t="shared" si="1"/>
        <v>1</v>
      </c>
      <c r="D68" s="62"/>
      <c r="E68" s="62"/>
      <c r="F68" s="85">
        <f t="shared" si="6"/>
        <v>1</v>
      </c>
      <c r="G68" s="69" t="s">
        <v>195</v>
      </c>
      <c r="H68" s="69" t="s">
        <v>195</v>
      </c>
      <c r="I68" s="69" t="s">
        <v>195</v>
      </c>
      <c r="J68" s="70" t="s">
        <v>132</v>
      </c>
      <c r="K68" s="83" t="s">
        <v>400</v>
      </c>
      <c r="L68" s="83" t="s">
        <v>252</v>
      </c>
      <c r="M68" s="121" t="s">
        <v>132</v>
      </c>
    </row>
    <row r="69" spans="1:13" ht="15" customHeight="1">
      <c r="A69" s="51" t="s">
        <v>55</v>
      </c>
      <c r="B69" s="81"/>
      <c r="C69" s="64"/>
      <c r="D69" s="64"/>
      <c r="E69" s="64"/>
      <c r="F69" s="86"/>
      <c r="G69" s="82"/>
      <c r="H69" s="82"/>
      <c r="I69" s="82"/>
      <c r="J69" s="81"/>
      <c r="K69" s="81"/>
      <c r="L69" s="81"/>
      <c r="M69" s="121"/>
    </row>
    <row r="70" spans="1:13" ht="15" customHeight="1">
      <c r="A70" s="31" t="s">
        <v>56</v>
      </c>
      <c r="B70" s="66" t="s">
        <v>111</v>
      </c>
      <c r="C70" s="62">
        <f t="shared" si="1"/>
        <v>0</v>
      </c>
      <c r="D70" s="62"/>
      <c r="E70" s="62"/>
      <c r="F70" s="85">
        <f t="shared" ref="F70:F75" si="7">C70*(1-D70)*(1-E70)</f>
        <v>0</v>
      </c>
      <c r="G70" s="69" t="s">
        <v>219</v>
      </c>
      <c r="H70" s="69" t="s">
        <v>219</v>
      </c>
      <c r="I70" s="69" t="s">
        <v>219</v>
      </c>
      <c r="J70" s="66" t="s">
        <v>526</v>
      </c>
      <c r="K70" s="83" t="s">
        <v>525</v>
      </c>
      <c r="L70" s="83" t="s">
        <v>324</v>
      </c>
      <c r="M70" s="121" t="s">
        <v>132</v>
      </c>
    </row>
    <row r="71" spans="1:13" ht="15" customHeight="1">
      <c r="A71" s="31" t="s">
        <v>57</v>
      </c>
      <c r="B71" s="66" t="s">
        <v>115</v>
      </c>
      <c r="C71" s="62">
        <f t="shared" si="1"/>
        <v>1</v>
      </c>
      <c r="D71" s="62"/>
      <c r="E71" s="62"/>
      <c r="F71" s="85">
        <f t="shared" si="7"/>
        <v>1</v>
      </c>
      <c r="G71" s="69" t="s">
        <v>195</v>
      </c>
      <c r="H71" s="69" t="s">
        <v>195</v>
      </c>
      <c r="I71" s="69" t="s">
        <v>195</v>
      </c>
      <c r="J71" s="66" t="s">
        <v>132</v>
      </c>
      <c r="K71" s="83" t="s">
        <v>286</v>
      </c>
      <c r="L71" s="83" t="s">
        <v>752</v>
      </c>
      <c r="M71" s="121" t="s">
        <v>132</v>
      </c>
    </row>
    <row r="72" spans="1:13" ht="15" customHeight="1">
      <c r="A72" s="31" t="s">
        <v>58</v>
      </c>
      <c r="B72" s="66" t="s">
        <v>115</v>
      </c>
      <c r="C72" s="62">
        <f t="shared" ref="C72:C98" si="8">IF(B72=$B$4,1,0)</f>
        <v>1</v>
      </c>
      <c r="D72" s="62"/>
      <c r="E72" s="62"/>
      <c r="F72" s="85">
        <f t="shared" si="7"/>
        <v>1</v>
      </c>
      <c r="G72" s="69" t="s">
        <v>195</v>
      </c>
      <c r="H72" s="69" t="s">
        <v>195</v>
      </c>
      <c r="I72" s="69" t="s">
        <v>195</v>
      </c>
      <c r="J72" s="69" t="s">
        <v>132</v>
      </c>
      <c r="K72" s="83" t="s">
        <v>260</v>
      </c>
      <c r="L72" s="83" t="s">
        <v>324</v>
      </c>
      <c r="M72" s="121" t="s">
        <v>132</v>
      </c>
    </row>
    <row r="73" spans="1:13" ht="15" customHeight="1">
      <c r="A73" s="31" t="s">
        <v>59</v>
      </c>
      <c r="B73" s="66" t="s">
        <v>115</v>
      </c>
      <c r="C73" s="62">
        <f t="shared" si="8"/>
        <v>1</v>
      </c>
      <c r="D73" s="62"/>
      <c r="E73" s="62"/>
      <c r="F73" s="85">
        <f t="shared" si="7"/>
        <v>1</v>
      </c>
      <c r="G73" s="69" t="s">
        <v>195</v>
      </c>
      <c r="H73" s="69" t="s">
        <v>195</v>
      </c>
      <c r="I73" s="69" t="s">
        <v>195</v>
      </c>
      <c r="J73" s="66" t="s">
        <v>850</v>
      </c>
      <c r="K73" s="83" t="s">
        <v>837</v>
      </c>
      <c r="L73" s="83" t="s">
        <v>849</v>
      </c>
      <c r="M73" s="121" t="s">
        <v>132</v>
      </c>
    </row>
    <row r="74" spans="1:13" ht="15" customHeight="1">
      <c r="A74" s="31" t="s">
        <v>192</v>
      </c>
      <c r="B74" s="66" t="s">
        <v>115</v>
      </c>
      <c r="C74" s="62">
        <f t="shared" si="8"/>
        <v>1</v>
      </c>
      <c r="D74" s="67"/>
      <c r="E74" s="67"/>
      <c r="F74" s="85">
        <f t="shared" si="7"/>
        <v>1</v>
      </c>
      <c r="G74" s="69" t="s">
        <v>195</v>
      </c>
      <c r="H74" s="69" t="s">
        <v>195</v>
      </c>
      <c r="I74" s="69" t="s">
        <v>195</v>
      </c>
      <c r="J74" s="66" t="s">
        <v>860</v>
      </c>
      <c r="K74" s="83" t="s">
        <v>838</v>
      </c>
      <c r="L74" s="83" t="s">
        <v>324</v>
      </c>
      <c r="M74" s="121" t="s">
        <v>132</v>
      </c>
    </row>
    <row r="75" spans="1:13" ht="15" customHeight="1">
      <c r="A75" s="31" t="s">
        <v>60</v>
      </c>
      <c r="B75" s="66" t="s">
        <v>115</v>
      </c>
      <c r="C75" s="62">
        <f t="shared" si="8"/>
        <v>1</v>
      </c>
      <c r="D75" s="62"/>
      <c r="E75" s="62"/>
      <c r="F75" s="85">
        <f t="shared" si="7"/>
        <v>1</v>
      </c>
      <c r="G75" s="69" t="s">
        <v>195</v>
      </c>
      <c r="H75" s="69" t="s">
        <v>195</v>
      </c>
      <c r="I75" s="69" t="s">
        <v>195</v>
      </c>
      <c r="J75" s="70" t="s">
        <v>132</v>
      </c>
      <c r="K75" s="83" t="s">
        <v>256</v>
      </c>
      <c r="L75" s="83" t="s">
        <v>855</v>
      </c>
      <c r="M75" s="121" t="s">
        <v>132</v>
      </c>
    </row>
    <row r="76" spans="1:13" ht="15" customHeight="1">
      <c r="A76" s="51" t="s">
        <v>61</v>
      </c>
      <c r="B76" s="81"/>
      <c r="C76" s="64"/>
      <c r="D76" s="64"/>
      <c r="E76" s="64"/>
      <c r="F76" s="86"/>
      <c r="G76" s="82"/>
      <c r="H76" s="82"/>
      <c r="I76" s="82"/>
      <c r="J76" s="81"/>
      <c r="K76" s="81"/>
      <c r="L76" s="81"/>
      <c r="M76" s="121"/>
    </row>
    <row r="77" spans="1:13" ht="15" customHeight="1">
      <c r="A77" s="31" t="s">
        <v>62</v>
      </c>
      <c r="B77" s="66" t="s">
        <v>115</v>
      </c>
      <c r="C77" s="62">
        <f t="shared" si="8"/>
        <v>1</v>
      </c>
      <c r="D77" s="62"/>
      <c r="E77" s="62"/>
      <c r="F77" s="85">
        <f t="shared" ref="F77:F86" si="9">C77*(1-D77)*(1-E77)</f>
        <v>1</v>
      </c>
      <c r="G77" s="69" t="s">
        <v>195</v>
      </c>
      <c r="H77" s="69" t="s">
        <v>195</v>
      </c>
      <c r="I77" s="69" t="s">
        <v>195</v>
      </c>
      <c r="J77" s="66" t="s">
        <v>132</v>
      </c>
      <c r="K77" s="83" t="s">
        <v>721</v>
      </c>
      <c r="L77" s="83" t="s">
        <v>324</v>
      </c>
      <c r="M77" s="121" t="s">
        <v>132</v>
      </c>
    </row>
    <row r="78" spans="1:13" ht="15" customHeight="1">
      <c r="A78" s="31" t="s">
        <v>64</v>
      </c>
      <c r="B78" s="66" t="s">
        <v>111</v>
      </c>
      <c r="C78" s="62">
        <f t="shared" si="8"/>
        <v>0</v>
      </c>
      <c r="D78" s="62"/>
      <c r="E78" s="62"/>
      <c r="F78" s="85">
        <f t="shared" si="9"/>
        <v>0</v>
      </c>
      <c r="G78" s="69" t="s">
        <v>204</v>
      </c>
      <c r="H78" s="69" t="s">
        <v>204</v>
      </c>
      <c r="I78" s="69" t="s">
        <v>204</v>
      </c>
      <c r="J78" s="66" t="s">
        <v>325</v>
      </c>
      <c r="K78" s="83" t="s">
        <v>254</v>
      </c>
      <c r="L78" s="83" t="s">
        <v>407</v>
      </c>
      <c r="M78" s="121" t="s">
        <v>132</v>
      </c>
    </row>
    <row r="79" spans="1:13" ht="15" customHeight="1">
      <c r="A79" s="31" t="s">
        <v>65</v>
      </c>
      <c r="B79" s="66" t="s">
        <v>115</v>
      </c>
      <c r="C79" s="62">
        <f t="shared" si="8"/>
        <v>1</v>
      </c>
      <c r="D79" s="62"/>
      <c r="E79" s="62"/>
      <c r="F79" s="85">
        <f t="shared" si="9"/>
        <v>1</v>
      </c>
      <c r="G79" s="69" t="s">
        <v>195</v>
      </c>
      <c r="H79" s="69" t="s">
        <v>195</v>
      </c>
      <c r="I79" s="69" t="s">
        <v>195</v>
      </c>
      <c r="J79" s="70" t="s">
        <v>132</v>
      </c>
      <c r="K79" s="83" t="s">
        <v>274</v>
      </c>
      <c r="L79" s="83" t="s">
        <v>324</v>
      </c>
      <c r="M79" s="121" t="s">
        <v>132</v>
      </c>
    </row>
    <row r="80" spans="1:13" ht="15" customHeight="1">
      <c r="A80" s="31" t="s">
        <v>66</v>
      </c>
      <c r="B80" s="66" t="s">
        <v>115</v>
      </c>
      <c r="C80" s="62">
        <f t="shared" si="8"/>
        <v>1</v>
      </c>
      <c r="D80" s="62"/>
      <c r="E80" s="62"/>
      <c r="F80" s="85">
        <f t="shared" si="9"/>
        <v>1</v>
      </c>
      <c r="G80" s="69" t="s">
        <v>195</v>
      </c>
      <c r="H80" s="69" t="s">
        <v>195</v>
      </c>
      <c r="I80" s="69" t="s">
        <v>195</v>
      </c>
      <c r="J80" s="70" t="s">
        <v>132</v>
      </c>
      <c r="K80" s="83" t="s">
        <v>637</v>
      </c>
      <c r="L80" s="83" t="s">
        <v>324</v>
      </c>
      <c r="M80" s="121" t="s">
        <v>132</v>
      </c>
    </row>
    <row r="81" spans="1:13" ht="15" customHeight="1">
      <c r="A81" s="31" t="s">
        <v>68</v>
      </c>
      <c r="B81" s="66" t="s">
        <v>115</v>
      </c>
      <c r="C81" s="62">
        <f t="shared" si="8"/>
        <v>1</v>
      </c>
      <c r="D81" s="62"/>
      <c r="E81" s="62"/>
      <c r="F81" s="85">
        <f t="shared" si="9"/>
        <v>1</v>
      </c>
      <c r="G81" s="69" t="s">
        <v>195</v>
      </c>
      <c r="H81" s="69" t="s">
        <v>195</v>
      </c>
      <c r="I81" s="69" t="s">
        <v>195</v>
      </c>
      <c r="J81" s="69" t="s">
        <v>132</v>
      </c>
      <c r="K81" s="83" t="s">
        <v>220</v>
      </c>
      <c r="L81" s="83" t="s">
        <v>324</v>
      </c>
      <c r="M81" s="121" t="s">
        <v>132</v>
      </c>
    </row>
    <row r="82" spans="1:13" ht="15" customHeight="1">
      <c r="A82" s="31" t="s">
        <v>69</v>
      </c>
      <c r="B82" s="66" t="s">
        <v>115</v>
      </c>
      <c r="C82" s="62">
        <f t="shared" si="8"/>
        <v>1</v>
      </c>
      <c r="D82" s="62"/>
      <c r="E82" s="62"/>
      <c r="F82" s="85">
        <f t="shared" si="9"/>
        <v>1</v>
      </c>
      <c r="G82" s="69" t="s">
        <v>195</v>
      </c>
      <c r="H82" s="69" t="s">
        <v>195</v>
      </c>
      <c r="I82" s="69" t="s">
        <v>195</v>
      </c>
      <c r="J82" s="66" t="s">
        <v>132</v>
      </c>
      <c r="K82" s="83" t="s">
        <v>272</v>
      </c>
      <c r="L82" s="83" t="s">
        <v>273</v>
      </c>
      <c r="M82" s="121" t="s">
        <v>132</v>
      </c>
    </row>
    <row r="83" spans="1:13" ht="15" customHeight="1">
      <c r="A83" s="31" t="s">
        <v>193</v>
      </c>
      <c r="B83" s="66" t="s">
        <v>115</v>
      </c>
      <c r="C83" s="62">
        <f t="shared" si="8"/>
        <v>1</v>
      </c>
      <c r="D83" s="62"/>
      <c r="E83" s="62"/>
      <c r="F83" s="85">
        <f t="shared" si="9"/>
        <v>1</v>
      </c>
      <c r="G83" s="69" t="s">
        <v>195</v>
      </c>
      <c r="H83" s="69" t="s">
        <v>195</v>
      </c>
      <c r="I83" s="69" t="s">
        <v>195</v>
      </c>
      <c r="J83" s="66" t="s">
        <v>132</v>
      </c>
      <c r="K83" s="83" t="s">
        <v>642</v>
      </c>
      <c r="L83" s="83" t="s">
        <v>324</v>
      </c>
      <c r="M83" s="121" t="s">
        <v>132</v>
      </c>
    </row>
    <row r="84" spans="1:13" ht="15" customHeight="1">
      <c r="A84" s="31" t="s">
        <v>70</v>
      </c>
      <c r="B84" s="66" t="s">
        <v>115</v>
      </c>
      <c r="C84" s="62">
        <f t="shared" si="8"/>
        <v>1</v>
      </c>
      <c r="D84" s="62"/>
      <c r="E84" s="62"/>
      <c r="F84" s="85">
        <f t="shared" si="9"/>
        <v>1</v>
      </c>
      <c r="G84" s="69" t="s">
        <v>195</v>
      </c>
      <c r="H84" s="69" t="s">
        <v>195</v>
      </c>
      <c r="I84" s="69" t="s">
        <v>195</v>
      </c>
      <c r="J84" s="66" t="s">
        <v>132</v>
      </c>
      <c r="K84" s="83" t="s">
        <v>296</v>
      </c>
      <c r="L84" s="83" t="s">
        <v>843</v>
      </c>
      <c r="M84" s="121" t="s">
        <v>132</v>
      </c>
    </row>
    <row r="85" spans="1:13" ht="15" customHeight="1">
      <c r="A85" s="31" t="s">
        <v>71</v>
      </c>
      <c r="B85" s="66" t="s">
        <v>115</v>
      </c>
      <c r="C85" s="62">
        <f t="shared" si="8"/>
        <v>1</v>
      </c>
      <c r="D85" s="67"/>
      <c r="E85" s="67"/>
      <c r="F85" s="85">
        <f t="shared" si="9"/>
        <v>1</v>
      </c>
      <c r="G85" s="69" t="s">
        <v>195</v>
      </c>
      <c r="H85" s="69" t="s">
        <v>195</v>
      </c>
      <c r="I85" s="69" t="s">
        <v>195</v>
      </c>
      <c r="J85" s="66" t="s">
        <v>132</v>
      </c>
      <c r="K85" s="83" t="s">
        <v>289</v>
      </c>
      <c r="L85" s="83" t="s">
        <v>290</v>
      </c>
      <c r="M85" s="121" t="s">
        <v>132</v>
      </c>
    </row>
    <row r="86" spans="1:13" ht="15" customHeight="1">
      <c r="A86" s="31" t="s">
        <v>72</v>
      </c>
      <c r="B86" s="66" t="s">
        <v>111</v>
      </c>
      <c r="C86" s="62">
        <f t="shared" si="8"/>
        <v>0</v>
      </c>
      <c r="D86" s="62"/>
      <c r="E86" s="62"/>
      <c r="F86" s="85">
        <f t="shared" si="9"/>
        <v>0</v>
      </c>
      <c r="G86" s="69" t="s">
        <v>204</v>
      </c>
      <c r="H86" s="69" t="s">
        <v>204</v>
      </c>
      <c r="I86" s="69" t="s">
        <v>204</v>
      </c>
      <c r="J86" s="70" t="s">
        <v>325</v>
      </c>
      <c r="K86" s="83" t="s">
        <v>795</v>
      </c>
      <c r="L86" s="83" t="s">
        <v>324</v>
      </c>
      <c r="M86" s="121" t="s">
        <v>132</v>
      </c>
    </row>
    <row r="87" spans="1:13" ht="15" customHeight="1">
      <c r="A87" s="30" t="s">
        <v>73</v>
      </c>
      <c r="B87" s="81"/>
      <c r="C87" s="64"/>
      <c r="D87" s="64"/>
      <c r="E87" s="64"/>
      <c r="F87" s="86"/>
      <c r="G87" s="82"/>
      <c r="H87" s="82"/>
      <c r="I87" s="82"/>
      <c r="J87" s="81"/>
      <c r="K87" s="81"/>
      <c r="L87" s="81"/>
      <c r="M87" s="121"/>
    </row>
    <row r="88" spans="1:13" ht="15" customHeight="1">
      <c r="A88" s="31" t="s">
        <v>63</v>
      </c>
      <c r="B88" s="66" t="s">
        <v>115</v>
      </c>
      <c r="C88" s="62">
        <f t="shared" si="8"/>
        <v>1</v>
      </c>
      <c r="D88" s="62"/>
      <c r="E88" s="62"/>
      <c r="F88" s="85">
        <f t="shared" ref="F88:F98" si="10">C88*(1-D88)*(1-E88)</f>
        <v>1</v>
      </c>
      <c r="G88" s="69" t="s">
        <v>195</v>
      </c>
      <c r="H88" s="69" t="s">
        <v>195</v>
      </c>
      <c r="I88" s="69" t="s">
        <v>195</v>
      </c>
      <c r="J88" s="66" t="s">
        <v>132</v>
      </c>
      <c r="K88" s="83" t="s">
        <v>278</v>
      </c>
      <c r="L88" s="83" t="s">
        <v>885</v>
      </c>
      <c r="M88" s="121" t="s">
        <v>132</v>
      </c>
    </row>
    <row r="89" spans="1:13" ht="15" customHeight="1">
      <c r="A89" s="31" t="s">
        <v>74</v>
      </c>
      <c r="B89" s="66" t="s">
        <v>111</v>
      </c>
      <c r="C89" s="62">
        <f t="shared" si="8"/>
        <v>0</v>
      </c>
      <c r="D89" s="62"/>
      <c r="E89" s="62"/>
      <c r="F89" s="85">
        <f t="shared" si="10"/>
        <v>0</v>
      </c>
      <c r="G89" s="69" t="s">
        <v>219</v>
      </c>
      <c r="H89" s="69" t="s">
        <v>219</v>
      </c>
      <c r="I89" s="69" t="s">
        <v>219</v>
      </c>
      <c r="J89" s="66" t="s">
        <v>727</v>
      </c>
      <c r="K89" s="83" t="s">
        <v>265</v>
      </c>
      <c r="L89" s="69" t="s">
        <v>728</v>
      </c>
      <c r="M89" s="121" t="s">
        <v>132</v>
      </c>
    </row>
    <row r="90" spans="1:13" ht="15" customHeight="1">
      <c r="A90" s="31" t="s">
        <v>67</v>
      </c>
      <c r="B90" s="66" t="s">
        <v>115</v>
      </c>
      <c r="C90" s="62">
        <f t="shared" si="8"/>
        <v>1</v>
      </c>
      <c r="D90" s="62"/>
      <c r="E90" s="62"/>
      <c r="F90" s="85">
        <f t="shared" si="10"/>
        <v>1</v>
      </c>
      <c r="G90" s="69" t="s">
        <v>195</v>
      </c>
      <c r="H90" s="69" t="s">
        <v>195</v>
      </c>
      <c r="I90" s="69" t="s">
        <v>195</v>
      </c>
      <c r="J90" s="66" t="s">
        <v>132</v>
      </c>
      <c r="K90" s="83" t="s">
        <v>535</v>
      </c>
      <c r="L90" s="83" t="s">
        <v>731</v>
      </c>
      <c r="M90" s="121" t="s">
        <v>132</v>
      </c>
    </row>
    <row r="91" spans="1:13" ht="15" customHeight="1">
      <c r="A91" s="31" t="s">
        <v>75</v>
      </c>
      <c r="B91" s="66" t="s">
        <v>111</v>
      </c>
      <c r="C91" s="62">
        <f t="shared" si="8"/>
        <v>0</v>
      </c>
      <c r="D91" s="62"/>
      <c r="E91" s="62"/>
      <c r="F91" s="85">
        <f t="shared" si="10"/>
        <v>0</v>
      </c>
      <c r="G91" s="69" t="s">
        <v>195</v>
      </c>
      <c r="H91" s="69" t="s">
        <v>195</v>
      </c>
      <c r="I91" s="69" t="s">
        <v>204</v>
      </c>
      <c r="J91" s="66" t="s">
        <v>733</v>
      </c>
      <c r="K91" s="83" t="s">
        <v>299</v>
      </c>
      <c r="L91" s="83" t="s">
        <v>422</v>
      </c>
      <c r="M91" s="121" t="s">
        <v>132</v>
      </c>
    </row>
    <row r="92" spans="1:13" ht="15" customHeight="1">
      <c r="A92" s="31" t="s">
        <v>76</v>
      </c>
      <c r="B92" s="66" t="s">
        <v>115</v>
      </c>
      <c r="C92" s="62">
        <f t="shared" si="8"/>
        <v>1</v>
      </c>
      <c r="D92" s="62"/>
      <c r="E92" s="62"/>
      <c r="F92" s="85">
        <f t="shared" si="10"/>
        <v>1</v>
      </c>
      <c r="G92" s="69" t="s">
        <v>195</v>
      </c>
      <c r="H92" s="69" t="s">
        <v>195</v>
      </c>
      <c r="I92" s="69" t="s">
        <v>195</v>
      </c>
      <c r="J92" s="66" t="s">
        <v>132</v>
      </c>
      <c r="K92" s="83" t="s">
        <v>432</v>
      </c>
      <c r="L92" s="83" t="s">
        <v>264</v>
      </c>
      <c r="M92" s="121" t="s">
        <v>132</v>
      </c>
    </row>
    <row r="93" spans="1:13" ht="15" customHeight="1">
      <c r="A93" s="31" t="s">
        <v>77</v>
      </c>
      <c r="B93" s="66" t="s">
        <v>115</v>
      </c>
      <c r="C93" s="62">
        <f t="shared" si="8"/>
        <v>1</v>
      </c>
      <c r="D93" s="62"/>
      <c r="E93" s="62"/>
      <c r="F93" s="85">
        <f t="shared" si="10"/>
        <v>1</v>
      </c>
      <c r="G93" s="69" t="s">
        <v>195</v>
      </c>
      <c r="H93" s="69" t="s">
        <v>195</v>
      </c>
      <c r="I93" s="69" t="s">
        <v>195</v>
      </c>
      <c r="J93" s="70" t="s">
        <v>132</v>
      </c>
      <c r="K93" s="83" t="s">
        <v>262</v>
      </c>
      <c r="L93" s="83" t="s">
        <v>324</v>
      </c>
      <c r="M93" s="121" t="s">
        <v>132</v>
      </c>
    </row>
    <row r="94" spans="1:13" ht="15" customHeight="1">
      <c r="A94" s="31" t="s">
        <v>78</v>
      </c>
      <c r="B94" s="66" t="s">
        <v>115</v>
      </c>
      <c r="C94" s="62">
        <f t="shared" si="8"/>
        <v>1</v>
      </c>
      <c r="D94" s="62"/>
      <c r="E94" s="62"/>
      <c r="F94" s="85">
        <f t="shared" si="10"/>
        <v>1</v>
      </c>
      <c r="G94" s="69" t="s">
        <v>195</v>
      </c>
      <c r="H94" s="69" t="s">
        <v>195</v>
      </c>
      <c r="I94" s="69" t="s">
        <v>195</v>
      </c>
      <c r="J94" s="66" t="s">
        <v>132</v>
      </c>
      <c r="K94" s="83" t="s">
        <v>411</v>
      </c>
      <c r="L94" s="83" t="s">
        <v>648</v>
      </c>
      <c r="M94" s="121" t="s">
        <v>132</v>
      </c>
    </row>
    <row r="95" spans="1:13" ht="15" customHeight="1">
      <c r="A95" s="31" t="s">
        <v>79</v>
      </c>
      <c r="B95" s="66" t="s">
        <v>115</v>
      </c>
      <c r="C95" s="62">
        <f t="shared" si="8"/>
        <v>1</v>
      </c>
      <c r="D95" s="62"/>
      <c r="E95" s="62"/>
      <c r="F95" s="85">
        <f t="shared" si="10"/>
        <v>1</v>
      </c>
      <c r="G95" s="69" t="s">
        <v>195</v>
      </c>
      <c r="H95" s="69" t="s">
        <v>195</v>
      </c>
      <c r="I95" s="69" t="s">
        <v>195</v>
      </c>
      <c r="J95" s="66" t="s">
        <v>132</v>
      </c>
      <c r="K95" s="83" t="s">
        <v>738</v>
      </c>
      <c r="L95" s="83" t="s">
        <v>736</v>
      </c>
      <c r="M95" s="121" t="s">
        <v>132</v>
      </c>
    </row>
    <row r="96" spans="1:13" ht="15" customHeight="1">
      <c r="A96" s="31" t="s">
        <v>80</v>
      </c>
      <c r="B96" s="66" t="s">
        <v>115</v>
      </c>
      <c r="C96" s="62">
        <f t="shared" si="8"/>
        <v>1</v>
      </c>
      <c r="D96" s="62"/>
      <c r="E96" s="62"/>
      <c r="F96" s="85">
        <f t="shared" si="10"/>
        <v>1</v>
      </c>
      <c r="G96" s="69" t="s">
        <v>195</v>
      </c>
      <c r="H96" s="69" t="s">
        <v>195</v>
      </c>
      <c r="I96" s="69" t="s">
        <v>195</v>
      </c>
      <c r="J96" s="83" t="s">
        <v>132</v>
      </c>
      <c r="K96" s="83" t="s">
        <v>412</v>
      </c>
      <c r="L96" s="83" t="s">
        <v>745</v>
      </c>
      <c r="M96" s="121" t="s">
        <v>132</v>
      </c>
    </row>
    <row r="97" spans="1:13" s="7" customFormat="1" ht="15" customHeight="1">
      <c r="A97" s="31" t="s">
        <v>81</v>
      </c>
      <c r="B97" s="66" t="s">
        <v>111</v>
      </c>
      <c r="C97" s="62">
        <f t="shared" si="8"/>
        <v>0</v>
      </c>
      <c r="D97" s="62"/>
      <c r="E97" s="62"/>
      <c r="F97" s="85">
        <f t="shared" si="10"/>
        <v>0</v>
      </c>
      <c r="G97" s="69" t="s">
        <v>204</v>
      </c>
      <c r="H97" s="69" t="s">
        <v>204</v>
      </c>
      <c r="I97" s="69" t="s">
        <v>204</v>
      </c>
      <c r="J97" s="70" t="s">
        <v>325</v>
      </c>
      <c r="K97" s="83" t="s">
        <v>822</v>
      </c>
      <c r="L97" s="83" t="s">
        <v>324</v>
      </c>
      <c r="M97" s="121" t="s">
        <v>132</v>
      </c>
    </row>
    <row r="98" spans="1:13" s="7" customFormat="1" ht="15" customHeight="1">
      <c r="A98" s="31" t="s">
        <v>82</v>
      </c>
      <c r="B98" s="66" t="s">
        <v>111</v>
      </c>
      <c r="C98" s="62">
        <f t="shared" si="8"/>
        <v>0</v>
      </c>
      <c r="D98" s="62"/>
      <c r="E98" s="62"/>
      <c r="F98" s="85">
        <f t="shared" si="10"/>
        <v>0</v>
      </c>
      <c r="G98" s="69" t="s">
        <v>204</v>
      </c>
      <c r="H98" s="69" t="s">
        <v>204</v>
      </c>
      <c r="I98" s="69" t="s">
        <v>204</v>
      </c>
      <c r="J98" s="70" t="s">
        <v>325</v>
      </c>
      <c r="K98" s="83" t="s">
        <v>245</v>
      </c>
      <c r="L98" s="83" t="s">
        <v>324</v>
      </c>
      <c r="M98" s="121" t="s">
        <v>132</v>
      </c>
    </row>
    <row r="99" spans="1:13" ht="15" customHeight="1">
      <c r="A99" s="8"/>
      <c r="B99" s="9"/>
      <c r="C99" s="9"/>
      <c r="D99" s="9"/>
      <c r="E99" s="9"/>
      <c r="F99" s="19"/>
      <c r="G99" s="22"/>
      <c r="H99" s="22"/>
      <c r="I99" s="22"/>
    </row>
    <row r="100" spans="1:13" ht="15" customHeight="1"/>
    <row r="101" spans="1:13" ht="15" customHeight="1"/>
    <row r="102" spans="1:13" ht="15" customHeight="1"/>
    <row r="103" spans="1:13" ht="15" customHeight="1">
      <c r="A103" s="8"/>
      <c r="B103" s="9"/>
      <c r="C103" s="9"/>
      <c r="D103" s="9"/>
      <c r="E103" s="9"/>
      <c r="F103" s="19"/>
      <c r="G103" s="22"/>
      <c r="H103" s="22"/>
      <c r="I103" s="22"/>
    </row>
    <row r="104" spans="1:13" ht="15" customHeight="1"/>
    <row r="105" spans="1:13" ht="15" customHeight="1"/>
    <row r="106" spans="1:13" ht="15" customHeight="1">
      <c r="A106" s="8"/>
      <c r="B106" s="9"/>
      <c r="C106" s="9"/>
      <c r="D106" s="9"/>
      <c r="E106" s="9"/>
      <c r="F106" s="19"/>
      <c r="G106" s="22"/>
      <c r="H106" s="22"/>
      <c r="I106" s="22"/>
    </row>
    <row r="107" spans="1:13" ht="15" customHeight="1"/>
    <row r="108" spans="1:13" ht="15" customHeight="1"/>
    <row r="109" spans="1:13" ht="15" customHeight="1"/>
    <row r="110" spans="1:13" ht="15" customHeight="1">
      <c r="A110" s="8"/>
      <c r="B110" s="9"/>
      <c r="C110" s="9"/>
      <c r="D110" s="9"/>
      <c r="E110" s="9"/>
      <c r="F110" s="19"/>
      <c r="G110" s="22"/>
      <c r="H110" s="22"/>
      <c r="I110" s="22"/>
    </row>
    <row r="111" spans="1:13" ht="15" customHeight="1"/>
    <row r="112" spans="1:13" ht="15" customHeight="1"/>
    <row r="113" spans="1:9" ht="15" customHeight="1">
      <c r="A113" s="8"/>
      <c r="B113" s="9"/>
      <c r="C113" s="9"/>
      <c r="D113" s="9"/>
      <c r="E113" s="9"/>
      <c r="F113" s="19"/>
      <c r="G113" s="22"/>
      <c r="H113" s="22"/>
      <c r="I113" s="22"/>
    </row>
    <row r="114" spans="1:9" ht="15" customHeight="1"/>
    <row r="115" spans="1:9" ht="15" customHeight="1"/>
    <row r="116" spans="1:9" ht="15" customHeight="1"/>
    <row r="117" spans="1:9">
      <c r="A117" s="8"/>
      <c r="B117" s="9"/>
      <c r="C117" s="9"/>
      <c r="D117" s="9"/>
      <c r="E117" s="9"/>
      <c r="F117" s="19"/>
      <c r="G117" s="22"/>
      <c r="H117" s="22"/>
      <c r="I117" s="22"/>
    </row>
  </sheetData>
  <mergeCells count="15">
    <mergeCell ref="K4:K5"/>
    <mergeCell ref="L4:L5"/>
    <mergeCell ref="A1:L1"/>
    <mergeCell ref="G3:I3"/>
    <mergeCell ref="I4:I5"/>
    <mergeCell ref="F4:F5"/>
    <mergeCell ref="J3:J5"/>
    <mergeCell ref="G4:G5"/>
    <mergeCell ref="A3:A5"/>
    <mergeCell ref="C3:F3"/>
    <mergeCell ref="C4:C5"/>
    <mergeCell ref="D4:D5"/>
    <mergeCell ref="E4:E5"/>
    <mergeCell ref="H4:H5"/>
    <mergeCell ref="K3:L3"/>
  </mergeCells>
  <dataValidations count="1">
    <dataValidation type="list" allowBlank="1" showInputMessage="1" showErrorMessage="1" sqref="B7:B98" xr:uid="{00000000-0002-0000-0E00-000000000000}">
      <formula1>$B$4:$B$5</formula1>
    </dataValidation>
  </dataValidations>
  <hyperlinks>
    <hyperlink ref="K28" r:id="rId1" xr:uid="{00000000-0004-0000-0E00-000002000000}"/>
    <hyperlink ref="K36" r:id="rId2" xr:uid="{00000000-0004-0000-0E00-000003000000}"/>
    <hyperlink ref="K32" r:id="rId3" xr:uid="{00000000-0004-0000-0E00-000004000000}"/>
    <hyperlink ref="K39" r:id="rId4" xr:uid="{00000000-0004-0000-0E00-000006000000}"/>
    <hyperlink ref="K40" r:id="rId5" xr:uid="{00000000-0004-0000-0E00-000008000000}"/>
    <hyperlink ref="K29" r:id="rId6" xr:uid="{00000000-0004-0000-0E00-000009000000}"/>
    <hyperlink ref="K31" r:id="rId7" xr:uid="{00000000-0004-0000-0E00-00000B000000}"/>
    <hyperlink ref="L31" r:id="rId8" xr:uid="{00000000-0004-0000-0E00-00000C000000}"/>
    <hyperlink ref="K33" r:id="rId9" xr:uid="{00000000-0004-0000-0E00-000010000000}"/>
    <hyperlink ref="K35" r:id="rId10" xr:uid="{00000000-0004-0000-0E00-000011000000}"/>
    <hyperlink ref="K52" r:id="rId11" xr:uid="{00000000-0004-0000-0E00-00001A000000}"/>
    <hyperlink ref="L52" r:id="rId12" location="13-38-promezhutochnaya-otchetnost " xr:uid="{00000000-0004-0000-0E00-00001B000000}"/>
    <hyperlink ref="L53" r:id="rId13" xr:uid="{00000000-0004-0000-0E00-00001D000000}"/>
    <hyperlink ref="K49" r:id="rId14" xr:uid="{00000000-0004-0000-0E00-00001F000000}"/>
    <hyperlink ref="K51" r:id="rId15" xr:uid="{00000000-0004-0000-0E00-000022000000}"/>
    <hyperlink ref="K41" r:id="rId16" xr:uid="{00000000-0004-0000-0E00-000023000000}"/>
    <hyperlink ref="K55" r:id="rId17" xr:uid="{00000000-0004-0000-0E00-000025000000}"/>
    <hyperlink ref="K66" r:id="rId18" xr:uid="{00000000-0004-0000-0E00-000028000000}"/>
    <hyperlink ref="L67" r:id="rId19" xr:uid="{00000000-0004-0000-0E00-00002B000000}"/>
    <hyperlink ref="L68" r:id="rId20" xr:uid="{00000000-0004-0000-0E00-000031000000}"/>
    <hyperlink ref="K75" r:id="rId21" xr:uid="{00000000-0004-0000-0E00-000037000000}"/>
    <hyperlink ref="K72" r:id="rId22" xr:uid="{00000000-0004-0000-0E00-00003F000000}"/>
    <hyperlink ref="K93" r:id="rId23" xr:uid="{00000000-0004-0000-0E00-000042000000}"/>
    <hyperlink ref="L92" r:id="rId24" xr:uid="{00000000-0004-0000-0E00-000044000000}"/>
    <hyperlink ref="K89" r:id="rId25" xr:uid="{00000000-0004-0000-0E00-000046000000}"/>
    <hyperlink ref="L16" r:id="rId26" xr:uid="{00000000-0004-0000-0E00-00004C000000}"/>
    <hyperlink ref="L22" r:id="rId27" xr:uid="{00000000-0004-0000-0E00-00004E000000}"/>
    <hyperlink ref="L21" r:id="rId28" xr:uid="{00000000-0004-0000-0E00-000050000000}"/>
    <hyperlink ref="K13" r:id="rId29" xr:uid="{00000000-0004-0000-0E00-000051000000}"/>
    <hyperlink ref="K81" r:id="rId30" xr:uid="{00000000-0004-0000-0E00-000052000000}"/>
    <hyperlink ref="K82" r:id="rId31" xr:uid="{00000000-0004-0000-0E00-000053000000}"/>
    <hyperlink ref="L82" r:id="rId32" xr:uid="{00000000-0004-0000-0E00-000054000000}"/>
    <hyperlink ref="K79" r:id="rId33" xr:uid="{00000000-0004-0000-0E00-000055000000}"/>
    <hyperlink ref="K19" r:id="rId34" xr:uid="{00000000-0004-0000-0E00-000058000000}"/>
    <hyperlink ref="K71" r:id="rId35" location="document_list " xr:uid="{00000000-0004-0000-0E00-000061000000}"/>
    <hyperlink ref="K85" r:id="rId36" xr:uid="{00000000-0004-0000-0E00-000064000000}"/>
    <hyperlink ref="L85" r:id="rId37" location="101-403-2023 " xr:uid="{00000000-0004-0000-0E00-000065000000}"/>
    <hyperlink ref="K17" r:id="rId38" xr:uid="{00000000-0004-0000-0E00-000068000000}"/>
    <hyperlink ref="K84" r:id="rId39" xr:uid="{00000000-0004-0000-0E00-00006C000000}"/>
    <hyperlink ref="K91" r:id="rId40" xr:uid="{00000000-0004-0000-0E00-000070000000}"/>
    <hyperlink ref="K8" r:id="rId41" xr:uid="{00000000-0004-0000-0E00-000073000000}"/>
    <hyperlink ref="K10" r:id="rId42" xr:uid="{00000000-0004-0000-0E00-000075000000}"/>
    <hyperlink ref="K12" r:id="rId43" xr:uid="{00000000-0004-0000-0E00-000077000000}"/>
    <hyperlink ref="K98" r:id="rId44" xr:uid="{00000000-0004-0000-0E00-000079000000}"/>
    <hyperlink ref="K94" r:id="rId45" display="https://fin.amurobl.ru/pages/deyatelnost/otchetnost/ " xr:uid="{00000000-0004-0000-0E00-00007A000000}"/>
    <hyperlink ref="K88" r:id="rId46" xr:uid="{00000000-0004-0000-0E00-00007B000000}"/>
    <hyperlink ref="K50" r:id="rId47" xr:uid="{00000000-0004-0000-0E00-00007C000000}"/>
    <hyperlink ref="L50" r:id="rId48" display="https://www.kchr.ru/budget/ " xr:uid="{A923B393-A4AB-9046-B988-A871D539BF6B}"/>
    <hyperlink ref="L35" r:id="rId49" display="https://budget.gov.spb.ru/ " xr:uid="{C857BBB5-A669-A44F-9D76-1EB19E4928E8}"/>
    <hyperlink ref="K63" r:id="rId50" display="http://mf.nnov.ru/index.php?option=com_k2&amp;view=item&amp;id=1514:otchety-ob-ispolnenii-oblastnogo-byudzheta-za-kvartal-polugodie-9-mesyatsev-i-god&amp;Itemid=554" xr:uid="{413549FD-FA9A-4F44-B62F-C59CCA2A31C3}"/>
    <hyperlink ref="L64" r:id="rId51" display="http://budget.orb.ru/isp/svod " xr:uid="{65797732-ECA1-C549-AC5F-DFC1998BAA1C}"/>
    <hyperlink ref="K68" r:id="rId52" display="https://ulminfin.ru/index.php?mgf=budget/isp " xr:uid="{354B08C9-371E-E741-8AAF-B779489413E0}"/>
    <hyperlink ref="L7" r:id="rId53" display="http://ob.beldepfin.ru/dokumenty/otchetnost/oblastnoy_budzhet " xr:uid="{007CFD3B-80CC-154E-9D74-C0B39A679707}"/>
    <hyperlink ref="L18" r:id="rId54" display="http://minfin-rzn.ru/ " xr:uid="{675B0DCE-F4EB-904A-B4F2-5AD4D6A07622}"/>
    <hyperlink ref="L33" r:id="rId55" display="http://portal.novkfo.ru/ " xr:uid="{6742F7EB-3FE3-424B-A1D3-02AA126D0539}"/>
    <hyperlink ref="K34" r:id="rId56" display="https://finance.pskov.ru/ob-upravlenii/otchety-ob-ispolnenii-byudzheta-pskovskoy-oblasti/otchety-ob-ispolnenii-byudzheta " xr:uid="{4B6947B7-9BDD-DF40-BA34-7D1F5462BE4A}"/>
    <hyperlink ref="K48" r:id="rId57" display="https://mfri.ru/деятельность/открытый-бюджет/бюджет-6/ " xr:uid="{300CA57A-4C81-7940-9D0A-BD794568F94E}"/>
    <hyperlink ref="K60" r:id="rId58" display="https://minfin.cap.ru/action/activity/byudzhet/otcheti-ob-ispolnenii-respublikanskogo-byudzheta-c/2023-god " xr:uid="{06045BCE-A1F2-5940-916E-13F554C55617}"/>
    <hyperlink ref="L17" r:id="rId59" display="http://depfin.orel-region.ru:8096/ebudget/Menu/Page/9 " xr:uid="{86949ECA-CF31-DB4A-A29B-B0445B580DFD}"/>
    <hyperlink ref="L26" r:id="rId60" display="https://budget.karelia.ru/byudzhet/ispolnenie-byudzheta " xr:uid="{7526EA5B-01B9-2B43-83F7-E1E5F80695F5}"/>
    <hyperlink ref="L40" r:id="rId61" display="https://budget.rk.ifinmon.ru/dokumenty/promezhutochnaya-otchetnost " xr:uid="{9FBA0667-C720-DC49-BAB7-19E73AE749B2}"/>
    <hyperlink ref="L90" r:id="rId62" display="https://budgetzab.75.ru/Show/Category/4?ItemId=24 " xr:uid="{5E3C177B-E849-774F-B26F-0582C52E9DE1}"/>
    <hyperlink ref="L91" r:id="rId63" display="http://openbudget.kamgov.ru " xr:uid="{69910ACE-4F80-5049-9DC6-64562258A352}"/>
    <hyperlink ref="K96" r:id="rId64" display="https://sakhminfin.ru " xr:uid="{3CD4CA73-8071-4E46-9DD5-10E0E1426845}"/>
    <hyperlink ref="K16" r:id="rId65" display="https://mef.mosreg.ru/deyatelnost/byudzhet-moskovskoy-oblasti/ispolnenie-byudzheta " xr:uid="{291146F7-AD50-AD4A-B98B-D72E4F6A4E92}"/>
    <hyperlink ref="K45" r:id="rId66" display="https://fin.sev.gov.ru/ispolnenie-bydzheta/otchyety-ob-ispolnenii-byudzheta-sevastopolya/ " xr:uid="{D2DEEC92-75A0-1742-9DF8-F8F95A303AF4}"/>
    <hyperlink ref="K92" r:id="rId67" display="https://primorsky.ru/authorities/executive-agencies/departments/finance/otchyety-ob-ispolnenii-kraevogo-byudzheta/ " xr:uid="{4038A65F-B2C6-A249-9CDD-7A13243CFDD4}"/>
    <hyperlink ref="L71" r:id="rId68" display="http://info.mfural.ru/" xr:uid="{80BD2712-5F93-8142-987D-8C7BC4E2E1F2}"/>
    <hyperlink ref="K21" r:id="rId69" display="https://www.tverfin.ru/ " xr:uid="{011E3FE9-9C2E-3B4C-8C21-3208CC793FA2}"/>
    <hyperlink ref="K53" r:id="rId70" display="https://mfsk.ru/working/buh-uchet " xr:uid="{3D8FE73B-7470-9043-A553-9EDE38DA2ACC}"/>
    <hyperlink ref="K67" r:id="rId71" display="https://minfin.saratov.gov.ru/deyatelnost/byudzhet-i-otchetnost/byudzhetnyj-prognoz-i-byudzhetnaya-politika " xr:uid="{CF968FDA-3841-6B4C-B0A2-AB7E010639D8}"/>
    <hyperlink ref="L47" r:id="rId72" display="http://portal.minfinrd.ru; " xr:uid="{EB34E07D-9C77-3B4F-8D58-6098253BD242}"/>
    <hyperlink ref="K47" r:id="rId73" display="http://minfinrd.ru/promezhutochnaya-otchetnost-ob-ispolnenii-byudzheta " xr:uid="{BD5F6672-C1DE-DE40-A5CF-B42F35C5040A}"/>
    <hyperlink ref="L78" r:id="rId74" display="http://budget17.ru/ " xr:uid="{B91DED2B-E779-C543-BFE8-548306C747DA}"/>
    <hyperlink ref="K78" r:id="rId75" xr:uid="{B2EBA038-C2C9-824C-BEB6-096B3476BD3E}"/>
    <hyperlink ref="K97" r:id="rId76" display="https://www.eao.ru/dokumenty/elektronnoe-ofitsialnoe-opublikovanie/postanovleniya-pravitelstva-eao/ " xr:uid="{C370FDE7-D224-8D4A-A56C-08A2590753E9}"/>
    <hyperlink ref="L73" r:id="rId77" display="https://open.minfin74.ru/documenty/otchetnost/oblastnoi_budget " xr:uid="{6FBAD20F-FBA9-C644-B015-FD9B3E996AFE}"/>
    <hyperlink ref="L32" r:id="rId78" display="https://b4u.gov-murman.ru/" xr:uid="{DB71AACC-CA46-2E4C-962A-AD89E505DBFE}"/>
  </hyperlinks>
  <printOptions horizontalCentered="1"/>
  <pageMargins left="0.39370078740157499" right="0.39370078740157499" top="0.98425196850393704" bottom="0.39370078740157499" header="0.31496062992126" footer="0.31496062992126"/>
  <pageSetup paperSize="9" scale="75" fitToHeight="3" orientation="landscape" r:id="rId79"/>
  <headerFooter>
    <oddFooter>&amp;C&amp;"Times New Roman,обычный"&amp;8&amp;A&amp;R&amp;P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117"/>
  <sheetViews>
    <sheetView zoomScaleNormal="100" zoomScaleSheetLayoutView="75" workbookViewId="0">
      <pane ySplit="5" topLeftCell="A6" activePane="bottomLeft" state="frozen"/>
      <selection pane="bottomLeft" sqref="A1:L1"/>
    </sheetView>
  </sheetViews>
  <sheetFormatPr baseColWidth="10" defaultColWidth="8.83203125" defaultRowHeight="12"/>
  <cols>
    <col min="1" max="1" width="24.83203125" style="2" customWidth="1"/>
    <col min="2" max="2" width="36.6640625" style="3" customWidth="1"/>
    <col min="3" max="3" width="5.83203125" style="3" customWidth="1"/>
    <col min="4" max="5" width="4.83203125" style="3" customWidth="1"/>
    <col min="6" max="6" width="5.83203125" style="17" customWidth="1"/>
    <col min="7" max="9" width="10.83203125" style="12" customWidth="1"/>
    <col min="10" max="12" width="17.83203125" style="12" customWidth="1"/>
    <col min="13" max="13" width="8.83203125" style="7"/>
    <col min="14" max="16384" width="8.83203125" style="2"/>
  </cols>
  <sheetData>
    <row r="1" spans="1:13" ht="30" customHeight="1">
      <c r="A1" s="151" t="s">
        <v>184</v>
      </c>
      <c r="B1" s="151"/>
      <c r="C1" s="151"/>
      <c r="D1" s="151"/>
      <c r="E1" s="151"/>
      <c r="F1" s="151"/>
      <c r="G1" s="151"/>
      <c r="H1" s="151"/>
      <c r="I1" s="151"/>
      <c r="J1" s="151"/>
      <c r="K1" s="151"/>
      <c r="L1" s="151"/>
    </row>
    <row r="2" spans="1:13" ht="16" customHeight="1">
      <c r="A2" s="114" t="s">
        <v>875</v>
      </c>
      <c r="B2" s="114"/>
      <c r="C2" s="114"/>
      <c r="D2" s="114"/>
      <c r="E2" s="114"/>
      <c r="F2" s="114"/>
      <c r="G2" s="114"/>
      <c r="H2" s="114"/>
      <c r="I2" s="114"/>
      <c r="J2" s="114"/>
      <c r="K2" s="114"/>
      <c r="L2" s="114"/>
    </row>
    <row r="3" spans="1:13" ht="85" customHeight="1">
      <c r="A3" s="141" t="s">
        <v>90</v>
      </c>
      <c r="B3" s="28" t="s">
        <v>185</v>
      </c>
      <c r="C3" s="145" t="s">
        <v>130</v>
      </c>
      <c r="D3" s="146"/>
      <c r="E3" s="146"/>
      <c r="F3" s="146"/>
      <c r="G3" s="141" t="s">
        <v>202</v>
      </c>
      <c r="H3" s="141"/>
      <c r="I3" s="141"/>
      <c r="J3" s="141" t="s">
        <v>96</v>
      </c>
      <c r="K3" s="142" t="s">
        <v>221</v>
      </c>
      <c r="L3" s="142"/>
    </row>
    <row r="4" spans="1:13" ht="35" customHeight="1">
      <c r="A4" s="141"/>
      <c r="B4" s="29" t="s">
        <v>101</v>
      </c>
      <c r="C4" s="141" t="s">
        <v>87</v>
      </c>
      <c r="D4" s="141" t="s">
        <v>94</v>
      </c>
      <c r="E4" s="141" t="s">
        <v>129</v>
      </c>
      <c r="F4" s="145" t="s">
        <v>91</v>
      </c>
      <c r="G4" s="142" t="s">
        <v>424</v>
      </c>
      <c r="H4" s="141" t="s">
        <v>321</v>
      </c>
      <c r="I4" s="141" t="s">
        <v>425</v>
      </c>
      <c r="J4" s="141"/>
      <c r="K4" s="142" t="s">
        <v>345</v>
      </c>
      <c r="L4" s="142" t="s">
        <v>344</v>
      </c>
    </row>
    <row r="5" spans="1:13" ht="65" customHeight="1">
      <c r="A5" s="142"/>
      <c r="B5" s="29" t="s">
        <v>111</v>
      </c>
      <c r="C5" s="142"/>
      <c r="D5" s="142"/>
      <c r="E5" s="142"/>
      <c r="F5" s="146"/>
      <c r="G5" s="142"/>
      <c r="H5" s="142"/>
      <c r="I5" s="142"/>
      <c r="J5" s="141"/>
      <c r="K5" s="142"/>
      <c r="L5" s="142"/>
    </row>
    <row r="6" spans="1:13" ht="15" customHeight="1">
      <c r="A6" s="30" t="s">
        <v>0</v>
      </c>
      <c r="B6" s="30"/>
      <c r="C6" s="30"/>
      <c r="D6" s="30"/>
      <c r="E6" s="30"/>
      <c r="F6" s="30"/>
      <c r="G6" s="80"/>
      <c r="H6" s="80"/>
      <c r="I6" s="80"/>
      <c r="J6" s="80"/>
      <c r="K6" s="80"/>
      <c r="L6" s="80"/>
    </row>
    <row r="7" spans="1:13" ht="15" customHeight="1">
      <c r="A7" s="31" t="s">
        <v>1</v>
      </c>
      <c r="B7" s="66" t="s">
        <v>101</v>
      </c>
      <c r="C7" s="62">
        <f>IF(B7=$B$4,1,0)</f>
        <v>1</v>
      </c>
      <c r="D7" s="62"/>
      <c r="E7" s="62"/>
      <c r="F7" s="67">
        <f>C7*(1-D7)*(1-E7)</f>
        <v>1</v>
      </c>
      <c r="G7" s="69" t="s">
        <v>195</v>
      </c>
      <c r="H7" s="69" t="s">
        <v>195</v>
      </c>
      <c r="I7" s="69" t="s">
        <v>195</v>
      </c>
      <c r="J7" s="66" t="s">
        <v>132</v>
      </c>
      <c r="K7" s="83" t="s">
        <v>362</v>
      </c>
      <c r="L7" s="83" t="s">
        <v>433</v>
      </c>
      <c r="M7" s="121" t="s">
        <v>132</v>
      </c>
    </row>
    <row r="8" spans="1:13" ht="15" customHeight="1">
      <c r="A8" s="31" t="s">
        <v>2</v>
      </c>
      <c r="B8" s="66" t="s">
        <v>101</v>
      </c>
      <c r="C8" s="62">
        <f t="shared" ref="C8:C71" si="0">IF(B8=$B$4,1,0)</f>
        <v>1</v>
      </c>
      <c r="D8" s="62"/>
      <c r="E8" s="62"/>
      <c r="F8" s="67">
        <f t="shared" ref="F8:F71" si="1">C8*(1-D8)*(1-E8)</f>
        <v>1</v>
      </c>
      <c r="G8" s="69" t="s">
        <v>195</v>
      </c>
      <c r="H8" s="69" t="s">
        <v>195</v>
      </c>
      <c r="I8" s="69" t="s">
        <v>195</v>
      </c>
      <c r="J8" s="66" t="s">
        <v>132</v>
      </c>
      <c r="K8" s="83" t="s">
        <v>302</v>
      </c>
      <c r="L8" s="83" t="s">
        <v>324</v>
      </c>
      <c r="M8" s="121" t="s">
        <v>132</v>
      </c>
    </row>
    <row r="9" spans="1:13" ht="15" customHeight="1">
      <c r="A9" s="31" t="s">
        <v>3</v>
      </c>
      <c r="B9" s="66" t="s">
        <v>101</v>
      </c>
      <c r="C9" s="62">
        <f t="shared" si="0"/>
        <v>1</v>
      </c>
      <c r="D9" s="62"/>
      <c r="E9" s="62"/>
      <c r="F9" s="67">
        <f t="shared" si="1"/>
        <v>1</v>
      </c>
      <c r="G9" s="69" t="s">
        <v>195</v>
      </c>
      <c r="H9" s="69" t="s">
        <v>195</v>
      </c>
      <c r="I9" s="69" t="s">
        <v>195</v>
      </c>
      <c r="J9" s="69" t="s">
        <v>132</v>
      </c>
      <c r="K9" s="83" t="s">
        <v>835</v>
      </c>
      <c r="L9" s="83" t="s">
        <v>324</v>
      </c>
      <c r="M9" s="121" t="s">
        <v>132</v>
      </c>
    </row>
    <row r="10" spans="1:13" ht="15" customHeight="1">
      <c r="A10" s="31" t="s">
        <v>4</v>
      </c>
      <c r="B10" s="66" t="s">
        <v>101</v>
      </c>
      <c r="C10" s="62">
        <f t="shared" si="0"/>
        <v>1</v>
      </c>
      <c r="D10" s="62"/>
      <c r="E10" s="62"/>
      <c r="F10" s="67">
        <f t="shared" si="1"/>
        <v>1</v>
      </c>
      <c r="G10" s="69" t="s">
        <v>195</v>
      </c>
      <c r="H10" s="69" t="s">
        <v>195</v>
      </c>
      <c r="I10" s="69" t="s">
        <v>195</v>
      </c>
      <c r="J10" s="66" t="s">
        <v>132</v>
      </c>
      <c r="K10" s="83" t="s">
        <v>660</v>
      </c>
      <c r="L10" s="83" t="s">
        <v>324</v>
      </c>
      <c r="M10" s="121" t="s">
        <v>132</v>
      </c>
    </row>
    <row r="11" spans="1:13" ht="15" customHeight="1">
      <c r="A11" s="31" t="s">
        <v>5</v>
      </c>
      <c r="B11" s="66" t="s">
        <v>101</v>
      </c>
      <c r="C11" s="62">
        <f t="shared" si="0"/>
        <v>1</v>
      </c>
      <c r="D11" s="62"/>
      <c r="E11" s="62"/>
      <c r="F11" s="67">
        <f t="shared" si="1"/>
        <v>1</v>
      </c>
      <c r="G11" s="69" t="s">
        <v>195</v>
      </c>
      <c r="H11" s="69" t="s">
        <v>195</v>
      </c>
      <c r="I11" s="69" t="s">
        <v>195</v>
      </c>
      <c r="J11" s="69" t="s">
        <v>132</v>
      </c>
      <c r="K11" s="83" t="s">
        <v>556</v>
      </c>
      <c r="L11" s="83" t="s">
        <v>324</v>
      </c>
      <c r="M11" s="121" t="s">
        <v>132</v>
      </c>
    </row>
    <row r="12" spans="1:13" ht="15" customHeight="1">
      <c r="A12" s="31" t="s">
        <v>6</v>
      </c>
      <c r="B12" s="66" t="s">
        <v>101</v>
      </c>
      <c r="C12" s="62">
        <f t="shared" si="0"/>
        <v>1</v>
      </c>
      <c r="D12" s="62"/>
      <c r="E12" s="62"/>
      <c r="F12" s="67">
        <f t="shared" si="1"/>
        <v>1</v>
      </c>
      <c r="G12" s="69" t="s">
        <v>195</v>
      </c>
      <c r="H12" s="69" t="s">
        <v>195</v>
      </c>
      <c r="I12" s="69" t="s">
        <v>195</v>
      </c>
      <c r="J12" s="69" t="s">
        <v>132</v>
      </c>
      <c r="K12" s="83" t="s">
        <v>305</v>
      </c>
      <c r="L12" s="83" t="s">
        <v>324</v>
      </c>
      <c r="M12" s="121" t="s">
        <v>132</v>
      </c>
    </row>
    <row r="13" spans="1:13" ht="15" customHeight="1">
      <c r="A13" s="31" t="s">
        <v>7</v>
      </c>
      <c r="B13" s="66" t="s">
        <v>101</v>
      </c>
      <c r="C13" s="62">
        <f t="shared" si="0"/>
        <v>1</v>
      </c>
      <c r="D13" s="62"/>
      <c r="E13" s="62">
        <v>0.5</v>
      </c>
      <c r="F13" s="67">
        <f t="shared" si="1"/>
        <v>0.5</v>
      </c>
      <c r="G13" s="69" t="s">
        <v>195</v>
      </c>
      <c r="H13" s="69" t="s">
        <v>195</v>
      </c>
      <c r="I13" s="69" t="s">
        <v>195</v>
      </c>
      <c r="J13" s="66" t="s">
        <v>331</v>
      </c>
      <c r="K13" s="83" t="s">
        <v>271</v>
      </c>
      <c r="L13" s="83" t="s">
        <v>324</v>
      </c>
      <c r="M13" s="121" t="s">
        <v>132</v>
      </c>
    </row>
    <row r="14" spans="1:13" ht="15" customHeight="1">
      <c r="A14" s="31" t="s">
        <v>8</v>
      </c>
      <c r="B14" s="66" t="s">
        <v>101</v>
      </c>
      <c r="C14" s="62">
        <f t="shared" si="0"/>
        <v>1</v>
      </c>
      <c r="D14" s="62"/>
      <c r="E14" s="62"/>
      <c r="F14" s="67">
        <f t="shared" si="1"/>
        <v>1</v>
      </c>
      <c r="G14" s="69" t="s">
        <v>195</v>
      </c>
      <c r="H14" s="69" t="s">
        <v>195</v>
      </c>
      <c r="I14" s="69" t="s">
        <v>195</v>
      </c>
      <c r="J14" s="69" t="s">
        <v>132</v>
      </c>
      <c r="K14" s="83" t="s">
        <v>306</v>
      </c>
      <c r="L14" s="83" t="s">
        <v>324</v>
      </c>
      <c r="M14" s="121" t="s">
        <v>132</v>
      </c>
    </row>
    <row r="15" spans="1:13" ht="15" customHeight="1">
      <c r="A15" s="31" t="s">
        <v>9</v>
      </c>
      <c r="B15" s="66" t="s">
        <v>101</v>
      </c>
      <c r="C15" s="62">
        <f t="shared" si="0"/>
        <v>1</v>
      </c>
      <c r="D15" s="62"/>
      <c r="E15" s="62"/>
      <c r="F15" s="67">
        <f t="shared" si="1"/>
        <v>1</v>
      </c>
      <c r="G15" s="69" t="s">
        <v>195</v>
      </c>
      <c r="H15" s="69" t="s">
        <v>195</v>
      </c>
      <c r="I15" s="69" t="s">
        <v>195</v>
      </c>
      <c r="J15" s="66" t="s">
        <v>132</v>
      </c>
      <c r="K15" s="83" t="s">
        <v>561</v>
      </c>
      <c r="L15" s="83" t="s">
        <v>324</v>
      </c>
      <c r="M15" s="121" t="s">
        <v>132</v>
      </c>
    </row>
    <row r="16" spans="1:13" ht="15" customHeight="1">
      <c r="A16" s="31" t="s">
        <v>10</v>
      </c>
      <c r="B16" s="66" t="s">
        <v>101</v>
      </c>
      <c r="C16" s="62">
        <f t="shared" si="0"/>
        <v>1</v>
      </c>
      <c r="D16" s="62"/>
      <c r="E16" s="62"/>
      <c r="F16" s="67">
        <f t="shared" si="1"/>
        <v>1</v>
      </c>
      <c r="G16" s="69" t="s">
        <v>195</v>
      </c>
      <c r="H16" s="69" t="s">
        <v>195</v>
      </c>
      <c r="I16" s="69" t="s">
        <v>195</v>
      </c>
      <c r="J16" s="66" t="s">
        <v>132</v>
      </c>
      <c r="K16" s="83" t="s">
        <v>376</v>
      </c>
      <c r="L16" s="83" t="s">
        <v>268</v>
      </c>
      <c r="M16" s="121" t="s">
        <v>132</v>
      </c>
    </row>
    <row r="17" spans="1:13" ht="15" customHeight="1">
      <c r="A17" s="31" t="s">
        <v>11</v>
      </c>
      <c r="B17" s="66" t="s">
        <v>101</v>
      </c>
      <c r="C17" s="62">
        <f t="shared" si="0"/>
        <v>1</v>
      </c>
      <c r="D17" s="62"/>
      <c r="E17" s="62"/>
      <c r="F17" s="67">
        <f t="shared" si="1"/>
        <v>1</v>
      </c>
      <c r="G17" s="69" t="s">
        <v>195</v>
      </c>
      <c r="H17" s="69" t="s">
        <v>195</v>
      </c>
      <c r="I17" s="69" t="s">
        <v>195</v>
      </c>
      <c r="J17" s="66" t="s">
        <v>132</v>
      </c>
      <c r="K17" s="83" t="s">
        <v>293</v>
      </c>
      <c r="L17" s="83" t="s">
        <v>377</v>
      </c>
      <c r="M17" s="121" t="s">
        <v>132</v>
      </c>
    </row>
    <row r="18" spans="1:13" ht="15" customHeight="1">
      <c r="A18" s="31" t="s">
        <v>12</v>
      </c>
      <c r="B18" s="66" t="s">
        <v>101</v>
      </c>
      <c r="C18" s="62">
        <f t="shared" si="0"/>
        <v>1</v>
      </c>
      <c r="D18" s="62"/>
      <c r="E18" s="62"/>
      <c r="F18" s="67">
        <f t="shared" si="1"/>
        <v>1</v>
      </c>
      <c r="G18" s="69" t="s">
        <v>195</v>
      </c>
      <c r="H18" s="69" t="s">
        <v>195</v>
      </c>
      <c r="I18" s="69" t="s">
        <v>195</v>
      </c>
      <c r="J18" s="66" t="s">
        <v>132</v>
      </c>
      <c r="K18" s="83" t="s">
        <v>565</v>
      </c>
      <c r="L18" s="83" t="s">
        <v>368</v>
      </c>
      <c r="M18" s="121" t="s">
        <v>132</v>
      </c>
    </row>
    <row r="19" spans="1:13" ht="15" customHeight="1">
      <c r="A19" s="31" t="s">
        <v>13</v>
      </c>
      <c r="B19" s="66" t="s">
        <v>101</v>
      </c>
      <c r="C19" s="62">
        <f t="shared" si="0"/>
        <v>1</v>
      </c>
      <c r="D19" s="62"/>
      <c r="E19" s="62"/>
      <c r="F19" s="67">
        <f t="shared" si="1"/>
        <v>1</v>
      </c>
      <c r="G19" s="69" t="s">
        <v>195</v>
      </c>
      <c r="H19" s="69" t="s">
        <v>195</v>
      </c>
      <c r="I19" s="69" t="s">
        <v>195</v>
      </c>
      <c r="J19" s="69" t="s">
        <v>756</v>
      </c>
      <c r="K19" s="83" t="s">
        <v>276</v>
      </c>
      <c r="L19" s="83" t="s">
        <v>324</v>
      </c>
      <c r="M19" s="121" t="s">
        <v>132</v>
      </c>
    </row>
    <row r="20" spans="1:13" ht="15" customHeight="1">
      <c r="A20" s="31" t="s">
        <v>14</v>
      </c>
      <c r="B20" s="66" t="s">
        <v>101</v>
      </c>
      <c r="C20" s="62">
        <f t="shared" si="0"/>
        <v>1</v>
      </c>
      <c r="D20" s="62"/>
      <c r="E20" s="62"/>
      <c r="F20" s="67">
        <f t="shared" si="1"/>
        <v>1</v>
      </c>
      <c r="G20" s="69" t="s">
        <v>195</v>
      </c>
      <c r="H20" s="69" t="s">
        <v>195</v>
      </c>
      <c r="I20" s="69" t="s">
        <v>195</v>
      </c>
      <c r="J20" s="66" t="s">
        <v>132</v>
      </c>
      <c r="K20" s="83" t="s">
        <v>574</v>
      </c>
      <c r="L20" s="83" t="s">
        <v>324</v>
      </c>
      <c r="M20" s="121" t="s">
        <v>132</v>
      </c>
    </row>
    <row r="21" spans="1:13" ht="15" customHeight="1">
      <c r="A21" s="31" t="s">
        <v>15</v>
      </c>
      <c r="B21" s="66" t="s">
        <v>101</v>
      </c>
      <c r="C21" s="62">
        <f t="shared" si="0"/>
        <v>1</v>
      </c>
      <c r="D21" s="62"/>
      <c r="E21" s="62"/>
      <c r="F21" s="67">
        <f t="shared" si="1"/>
        <v>1</v>
      </c>
      <c r="G21" s="69" t="s">
        <v>195</v>
      </c>
      <c r="H21" s="69" t="s">
        <v>195</v>
      </c>
      <c r="I21" s="69" t="s">
        <v>195</v>
      </c>
      <c r="J21" s="66" t="s">
        <v>132</v>
      </c>
      <c r="K21" s="83" t="s">
        <v>759</v>
      </c>
      <c r="L21" s="83" t="s">
        <v>270</v>
      </c>
      <c r="M21" s="121" t="s">
        <v>132</v>
      </c>
    </row>
    <row r="22" spans="1:13" ht="15" customHeight="1">
      <c r="A22" s="31" t="s">
        <v>16</v>
      </c>
      <c r="B22" s="66" t="s">
        <v>101</v>
      </c>
      <c r="C22" s="62">
        <f t="shared" si="0"/>
        <v>1</v>
      </c>
      <c r="D22" s="62"/>
      <c r="E22" s="62"/>
      <c r="F22" s="67">
        <f t="shared" si="1"/>
        <v>1</v>
      </c>
      <c r="G22" s="69" t="s">
        <v>195</v>
      </c>
      <c r="H22" s="69" t="s">
        <v>195</v>
      </c>
      <c r="I22" s="69" t="s">
        <v>195</v>
      </c>
      <c r="J22" s="66" t="s">
        <v>132</v>
      </c>
      <c r="K22" s="83" t="s">
        <v>760</v>
      </c>
      <c r="L22" s="83" t="s">
        <v>269</v>
      </c>
      <c r="M22" s="121" t="s">
        <v>132</v>
      </c>
    </row>
    <row r="23" spans="1:13" ht="15" customHeight="1">
      <c r="A23" s="31" t="s">
        <v>17</v>
      </c>
      <c r="B23" s="66" t="s">
        <v>101</v>
      </c>
      <c r="C23" s="62">
        <f t="shared" si="0"/>
        <v>1</v>
      </c>
      <c r="D23" s="62"/>
      <c r="E23" s="62"/>
      <c r="F23" s="67">
        <f t="shared" si="1"/>
        <v>1</v>
      </c>
      <c r="G23" s="69" t="s">
        <v>195</v>
      </c>
      <c r="H23" s="69" t="s">
        <v>195</v>
      </c>
      <c r="I23" s="69" t="s">
        <v>195</v>
      </c>
      <c r="J23" s="66" t="s">
        <v>132</v>
      </c>
      <c r="K23" s="127" t="s">
        <v>441</v>
      </c>
      <c r="L23" s="83" t="s">
        <v>580</v>
      </c>
      <c r="M23" s="121" t="s">
        <v>132</v>
      </c>
    </row>
    <row r="24" spans="1:13" ht="15" customHeight="1">
      <c r="A24" s="31" t="s">
        <v>133</v>
      </c>
      <c r="B24" s="66" t="s">
        <v>101</v>
      </c>
      <c r="C24" s="62">
        <f t="shared" si="0"/>
        <v>1</v>
      </c>
      <c r="D24" s="62"/>
      <c r="E24" s="62"/>
      <c r="F24" s="67">
        <f t="shared" si="1"/>
        <v>1</v>
      </c>
      <c r="G24" s="69" t="s">
        <v>195</v>
      </c>
      <c r="H24" s="69" t="s">
        <v>195</v>
      </c>
      <c r="I24" s="69" t="s">
        <v>195</v>
      </c>
      <c r="J24" s="66" t="s">
        <v>132</v>
      </c>
      <c r="K24" s="83" t="s">
        <v>582</v>
      </c>
      <c r="L24" s="83" t="s">
        <v>352</v>
      </c>
      <c r="M24" s="121" t="s">
        <v>132</v>
      </c>
    </row>
    <row r="25" spans="1:13" ht="15" customHeight="1">
      <c r="A25" s="30" t="s">
        <v>18</v>
      </c>
      <c r="B25" s="32"/>
      <c r="C25" s="64"/>
      <c r="D25" s="32"/>
      <c r="E25" s="32"/>
      <c r="F25" s="32"/>
      <c r="G25" s="33"/>
      <c r="H25" s="33"/>
      <c r="I25" s="33"/>
      <c r="J25" s="81"/>
      <c r="K25" s="81"/>
      <c r="L25" s="81"/>
      <c r="M25" s="121"/>
    </row>
    <row r="26" spans="1:13" ht="15" customHeight="1">
      <c r="A26" s="31" t="s">
        <v>19</v>
      </c>
      <c r="B26" s="66" t="s">
        <v>101</v>
      </c>
      <c r="C26" s="62">
        <f t="shared" si="0"/>
        <v>1</v>
      </c>
      <c r="D26" s="62"/>
      <c r="E26" s="62"/>
      <c r="F26" s="67">
        <f t="shared" ref="F26:F27" si="2">C26*(1-D26)*(1-E26)</f>
        <v>1</v>
      </c>
      <c r="G26" s="69" t="s">
        <v>195</v>
      </c>
      <c r="H26" s="69" t="s">
        <v>195</v>
      </c>
      <c r="I26" s="69" t="s">
        <v>195</v>
      </c>
      <c r="J26" s="95" t="s">
        <v>132</v>
      </c>
      <c r="K26" s="83" t="s">
        <v>681</v>
      </c>
      <c r="L26" s="83" t="s">
        <v>371</v>
      </c>
      <c r="M26" s="121" t="s">
        <v>132</v>
      </c>
    </row>
    <row r="27" spans="1:13" ht="15" customHeight="1">
      <c r="A27" s="31" t="s">
        <v>20</v>
      </c>
      <c r="B27" s="66" t="s">
        <v>101</v>
      </c>
      <c r="C27" s="62">
        <f t="shared" si="0"/>
        <v>1</v>
      </c>
      <c r="D27" s="62"/>
      <c r="E27" s="62"/>
      <c r="F27" s="67">
        <f t="shared" si="2"/>
        <v>1</v>
      </c>
      <c r="G27" s="69" t="s">
        <v>195</v>
      </c>
      <c r="H27" s="69" t="s">
        <v>195</v>
      </c>
      <c r="I27" s="69" t="s">
        <v>195</v>
      </c>
      <c r="J27" s="66" t="s">
        <v>132</v>
      </c>
      <c r="K27" s="83" t="s">
        <v>882</v>
      </c>
      <c r="L27" s="83" t="s">
        <v>324</v>
      </c>
      <c r="M27" s="121" t="s">
        <v>132</v>
      </c>
    </row>
    <row r="28" spans="1:13" ht="15" customHeight="1">
      <c r="A28" s="31" t="s">
        <v>21</v>
      </c>
      <c r="B28" s="66" t="s">
        <v>101</v>
      </c>
      <c r="C28" s="62">
        <f t="shared" si="0"/>
        <v>1</v>
      </c>
      <c r="D28" s="62"/>
      <c r="E28" s="62"/>
      <c r="F28" s="67">
        <f t="shared" si="1"/>
        <v>1</v>
      </c>
      <c r="G28" s="69" t="s">
        <v>195</v>
      </c>
      <c r="H28" s="69" t="s">
        <v>195</v>
      </c>
      <c r="I28" s="69" t="s">
        <v>195</v>
      </c>
      <c r="J28" s="66" t="s">
        <v>132</v>
      </c>
      <c r="K28" s="83" t="s">
        <v>224</v>
      </c>
      <c r="L28" s="83" t="s">
        <v>324</v>
      </c>
      <c r="M28" s="121" t="s">
        <v>132</v>
      </c>
    </row>
    <row r="29" spans="1:13" ht="15" customHeight="1">
      <c r="A29" s="31" t="s">
        <v>22</v>
      </c>
      <c r="B29" s="66" t="s">
        <v>101</v>
      </c>
      <c r="C29" s="62">
        <f t="shared" si="0"/>
        <v>1</v>
      </c>
      <c r="D29" s="62"/>
      <c r="E29" s="62"/>
      <c r="F29" s="67">
        <f t="shared" si="1"/>
        <v>1</v>
      </c>
      <c r="G29" s="69" t="s">
        <v>195</v>
      </c>
      <c r="H29" s="69" t="s">
        <v>195</v>
      </c>
      <c r="I29" s="69" t="s">
        <v>195</v>
      </c>
      <c r="J29" s="66" t="s">
        <v>132</v>
      </c>
      <c r="K29" s="83" t="s">
        <v>228</v>
      </c>
      <c r="L29" s="83" t="s">
        <v>324</v>
      </c>
      <c r="M29" s="121" t="s">
        <v>132</v>
      </c>
    </row>
    <row r="30" spans="1:13" ht="15" customHeight="1">
      <c r="A30" s="31" t="s">
        <v>23</v>
      </c>
      <c r="B30" s="66" t="s">
        <v>101</v>
      </c>
      <c r="C30" s="62">
        <f t="shared" si="0"/>
        <v>1</v>
      </c>
      <c r="D30" s="62"/>
      <c r="E30" s="62"/>
      <c r="F30" s="67">
        <f t="shared" si="1"/>
        <v>1</v>
      </c>
      <c r="G30" s="69" t="s">
        <v>195</v>
      </c>
      <c r="H30" s="69" t="s">
        <v>195</v>
      </c>
      <c r="I30" s="69" t="s">
        <v>195</v>
      </c>
      <c r="J30" s="66" t="s">
        <v>132</v>
      </c>
      <c r="K30" s="83" t="s">
        <v>462</v>
      </c>
      <c r="L30" s="83" t="s">
        <v>324</v>
      </c>
      <c r="M30" s="121" t="s">
        <v>132</v>
      </c>
    </row>
    <row r="31" spans="1:13" ht="15" customHeight="1">
      <c r="A31" s="31" t="s">
        <v>24</v>
      </c>
      <c r="B31" s="66" t="s">
        <v>101</v>
      </c>
      <c r="C31" s="62">
        <f t="shared" si="0"/>
        <v>1</v>
      </c>
      <c r="D31" s="62">
        <v>0.5</v>
      </c>
      <c r="E31" s="62"/>
      <c r="F31" s="67">
        <f t="shared" si="1"/>
        <v>0.5</v>
      </c>
      <c r="G31" s="69" t="s">
        <v>195</v>
      </c>
      <c r="H31" s="69" t="s">
        <v>195</v>
      </c>
      <c r="I31" s="69" t="s">
        <v>195</v>
      </c>
      <c r="J31" s="69" t="s">
        <v>859</v>
      </c>
      <c r="K31" s="83" t="s">
        <v>230</v>
      </c>
      <c r="L31" s="83" t="s">
        <v>211</v>
      </c>
      <c r="M31" s="121" t="s">
        <v>132</v>
      </c>
    </row>
    <row r="32" spans="1:13" ht="15" customHeight="1">
      <c r="A32" s="31" t="s">
        <v>25</v>
      </c>
      <c r="B32" s="66" t="s">
        <v>101</v>
      </c>
      <c r="C32" s="62">
        <f t="shared" si="0"/>
        <v>1</v>
      </c>
      <c r="D32" s="62"/>
      <c r="E32" s="62"/>
      <c r="F32" s="67">
        <f t="shared" si="1"/>
        <v>1</v>
      </c>
      <c r="G32" s="69" t="s">
        <v>195</v>
      </c>
      <c r="H32" s="69" t="s">
        <v>195</v>
      </c>
      <c r="I32" s="69" t="s">
        <v>195</v>
      </c>
      <c r="J32" s="95" t="s">
        <v>132</v>
      </c>
      <c r="K32" s="83" t="s">
        <v>226</v>
      </c>
      <c r="L32" s="83" t="s">
        <v>372</v>
      </c>
      <c r="M32" s="121" t="s">
        <v>132</v>
      </c>
    </row>
    <row r="33" spans="1:13" ht="15" customHeight="1">
      <c r="A33" s="31" t="s">
        <v>26</v>
      </c>
      <c r="B33" s="66" t="s">
        <v>111</v>
      </c>
      <c r="C33" s="62">
        <f t="shared" si="0"/>
        <v>0</v>
      </c>
      <c r="D33" s="62"/>
      <c r="E33" s="62"/>
      <c r="F33" s="67">
        <f t="shared" si="1"/>
        <v>0</v>
      </c>
      <c r="G33" s="69" t="s">
        <v>195</v>
      </c>
      <c r="H33" s="69" t="s">
        <v>204</v>
      </c>
      <c r="I33" s="69" t="s">
        <v>195</v>
      </c>
      <c r="J33" s="66" t="s">
        <v>589</v>
      </c>
      <c r="K33" s="83" t="s">
        <v>232</v>
      </c>
      <c r="L33" s="83" t="s">
        <v>373</v>
      </c>
      <c r="M33" s="121" t="s">
        <v>132</v>
      </c>
    </row>
    <row r="34" spans="1:13" ht="15" customHeight="1">
      <c r="A34" s="31" t="s">
        <v>27</v>
      </c>
      <c r="B34" s="66" t="s">
        <v>111</v>
      </c>
      <c r="C34" s="62">
        <f t="shared" si="0"/>
        <v>0</v>
      </c>
      <c r="D34" s="62"/>
      <c r="E34" s="62"/>
      <c r="F34" s="67">
        <f t="shared" si="1"/>
        <v>0</v>
      </c>
      <c r="G34" s="69" t="s">
        <v>195</v>
      </c>
      <c r="H34" s="69" t="s">
        <v>204</v>
      </c>
      <c r="I34" s="69" t="s">
        <v>195</v>
      </c>
      <c r="J34" s="66" t="s">
        <v>598</v>
      </c>
      <c r="K34" s="83" t="s">
        <v>374</v>
      </c>
      <c r="L34" s="83" t="s">
        <v>599</v>
      </c>
      <c r="M34" s="121" t="s">
        <v>132</v>
      </c>
    </row>
    <row r="35" spans="1:13" ht="15" customHeight="1">
      <c r="A35" s="31" t="s">
        <v>134</v>
      </c>
      <c r="B35" s="66" t="s">
        <v>101</v>
      </c>
      <c r="C35" s="62">
        <f t="shared" si="0"/>
        <v>1</v>
      </c>
      <c r="D35" s="62"/>
      <c r="E35" s="62"/>
      <c r="F35" s="67">
        <f t="shared" si="1"/>
        <v>1</v>
      </c>
      <c r="G35" s="69" t="s">
        <v>195</v>
      </c>
      <c r="H35" s="69" t="s">
        <v>195</v>
      </c>
      <c r="I35" s="69" t="s">
        <v>195</v>
      </c>
      <c r="J35" s="69" t="s">
        <v>132</v>
      </c>
      <c r="K35" s="83" t="s">
        <v>233</v>
      </c>
      <c r="L35" s="83" t="s">
        <v>375</v>
      </c>
      <c r="M35" s="121" t="s">
        <v>132</v>
      </c>
    </row>
    <row r="36" spans="1:13" ht="15" customHeight="1">
      <c r="A36" s="31" t="s">
        <v>28</v>
      </c>
      <c r="B36" s="66" t="s">
        <v>101</v>
      </c>
      <c r="C36" s="62">
        <f t="shared" si="0"/>
        <v>1</v>
      </c>
      <c r="D36" s="62"/>
      <c r="E36" s="62"/>
      <c r="F36" s="67">
        <f t="shared" si="1"/>
        <v>1</v>
      </c>
      <c r="G36" s="69" t="s">
        <v>195</v>
      </c>
      <c r="H36" s="69" t="s">
        <v>195</v>
      </c>
      <c r="I36" s="69" t="s">
        <v>195</v>
      </c>
      <c r="J36" s="66" t="s">
        <v>132</v>
      </c>
      <c r="K36" s="83" t="s">
        <v>225</v>
      </c>
      <c r="L36" s="83" t="s">
        <v>324</v>
      </c>
      <c r="M36" s="121" t="s">
        <v>132</v>
      </c>
    </row>
    <row r="37" spans="1:13" ht="15" customHeight="1">
      <c r="A37" s="30" t="s">
        <v>29</v>
      </c>
      <c r="B37" s="32"/>
      <c r="C37" s="64"/>
      <c r="D37" s="32"/>
      <c r="E37" s="32"/>
      <c r="F37" s="32"/>
      <c r="G37" s="33"/>
      <c r="H37" s="33"/>
      <c r="I37" s="33"/>
      <c r="J37" s="81"/>
      <c r="K37" s="81"/>
      <c r="L37" s="81"/>
      <c r="M37" s="121"/>
    </row>
    <row r="38" spans="1:13" ht="15" customHeight="1">
      <c r="A38" s="31" t="s">
        <v>30</v>
      </c>
      <c r="B38" s="66" t="s">
        <v>101</v>
      </c>
      <c r="C38" s="62">
        <f t="shared" si="0"/>
        <v>1</v>
      </c>
      <c r="D38" s="62"/>
      <c r="E38" s="62"/>
      <c r="F38" s="67">
        <f t="shared" si="1"/>
        <v>1</v>
      </c>
      <c r="G38" s="69" t="s">
        <v>195</v>
      </c>
      <c r="H38" s="69" t="s">
        <v>195</v>
      </c>
      <c r="I38" s="69" t="s">
        <v>195</v>
      </c>
      <c r="J38" s="69" t="s">
        <v>132</v>
      </c>
      <c r="K38" s="83" t="s">
        <v>480</v>
      </c>
      <c r="L38" s="83" t="s">
        <v>324</v>
      </c>
      <c r="M38" s="121" t="s">
        <v>132</v>
      </c>
    </row>
    <row r="39" spans="1:13" ht="15" customHeight="1">
      <c r="A39" s="31" t="s">
        <v>31</v>
      </c>
      <c r="B39" s="66" t="s">
        <v>101</v>
      </c>
      <c r="C39" s="62">
        <f t="shared" si="0"/>
        <v>1</v>
      </c>
      <c r="D39" s="62"/>
      <c r="E39" s="62"/>
      <c r="F39" s="67">
        <f t="shared" si="1"/>
        <v>1</v>
      </c>
      <c r="G39" s="69" t="s">
        <v>195</v>
      </c>
      <c r="H39" s="69" t="s">
        <v>195</v>
      </c>
      <c r="I39" s="69" t="s">
        <v>195</v>
      </c>
      <c r="J39" s="69" t="s">
        <v>132</v>
      </c>
      <c r="K39" s="83" t="s">
        <v>213</v>
      </c>
      <c r="L39" s="83" t="s">
        <v>324</v>
      </c>
      <c r="M39" s="121" t="s">
        <v>132</v>
      </c>
    </row>
    <row r="40" spans="1:13" ht="15" customHeight="1">
      <c r="A40" s="31" t="s">
        <v>89</v>
      </c>
      <c r="B40" s="66" t="s">
        <v>101</v>
      </c>
      <c r="C40" s="62">
        <f t="shared" si="0"/>
        <v>1</v>
      </c>
      <c r="D40" s="62"/>
      <c r="E40" s="62"/>
      <c r="F40" s="67">
        <f t="shared" si="1"/>
        <v>1</v>
      </c>
      <c r="G40" s="69" t="s">
        <v>195</v>
      </c>
      <c r="H40" s="69" t="s">
        <v>195</v>
      </c>
      <c r="I40" s="69" t="s">
        <v>195</v>
      </c>
      <c r="J40" s="69" t="s">
        <v>802</v>
      </c>
      <c r="K40" s="83" t="s">
        <v>227</v>
      </c>
      <c r="L40" s="83" t="s">
        <v>689</v>
      </c>
      <c r="M40" s="121" t="s">
        <v>132</v>
      </c>
    </row>
    <row r="41" spans="1:13" ht="15" customHeight="1">
      <c r="A41" s="31" t="s">
        <v>32</v>
      </c>
      <c r="B41" s="66" t="s">
        <v>101</v>
      </c>
      <c r="C41" s="62">
        <f t="shared" si="0"/>
        <v>1</v>
      </c>
      <c r="D41" s="62"/>
      <c r="E41" s="62"/>
      <c r="F41" s="67">
        <f t="shared" si="1"/>
        <v>1</v>
      </c>
      <c r="G41" s="69" t="s">
        <v>195</v>
      </c>
      <c r="H41" s="69" t="s">
        <v>195</v>
      </c>
      <c r="I41" s="69" t="s">
        <v>195</v>
      </c>
      <c r="J41" s="69" t="s">
        <v>132</v>
      </c>
      <c r="K41" s="83" t="s">
        <v>214</v>
      </c>
      <c r="L41" s="83" t="s">
        <v>483</v>
      </c>
      <c r="M41" s="121" t="s">
        <v>132</v>
      </c>
    </row>
    <row r="42" spans="1:13" ht="15" customHeight="1">
      <c r="A42" s="31" t="s">
        <v>33</v>
      </c>
      <c r="B42" s="66" t="s">
        <v>101</v>
      </c>
      <c r="C42" s="62">
        <f t="shared" si="0"/>
        <v>1</v>
      </c>
      <c r="D42" s="62"/>
      <c r="E42" s="62"/>
      <c r="F42" s="67">
        <f t="shared" si="1"/>
        <v>1</v>
      </c>
      <c r="G42" s="69" t="s">
        <v>195</v>
      </c>
      <c r="H42" s="69" t="s">
        <v>195</v>
      </c>
      <c r="I42" s="69" t="s">
        <v>195</v>
      </c>
      <c r="J42" s="66" t="s">
        <v>132</v>
      </c>
      <c r="K42" s="83" t="s">
        <v>319</v>
      </c>
      <c r="L42" s="83" t="s">
        <v>324</v>
      </c>
      <c r="M42" s="121" t="s">
        <v>132</v>
      </c>
    </row>
    <row r="43" spans="1:13" ht="15" customHeight="1">
      <c r="A43" s="31" t="s">
        <v>34</v>
      </c>
      <c r="B43" s="66" t="s">
        <v>101</v>
      </c>
      <c r="C43" s="62">
        <f t="shared" si="0"/>
        <v>1</v>
      </c>
      <c r="D43" s="62"/>
      <c r="E43" s="62"/>
      <c r="F43" s="67">
        <f t="shared" si="1"/>
        <v>1</v>
      </c>
      <c r="G43" s="69" t="s">
        <v>195</v>
      </c>
      <c r="H43" s="69" t="s">
        <v>195</v>
      </c>
      <c r="I43" s="69" t="s">
        <v>195</v>
      </c>
      <c r="J43" s="66" t="s">
        <v>132</v>
      </c>
      <c r="K43" s="83" t="s">
        <v>443</v>
      </c>
      <c r="L43" s="83" t="s">
        <v>699</v>
      </c>
      <c r="M43" s="121" t="s">
        <v>132</v>
      </c>
    </row>
    <row r="44" spans="1:13" ht="15" customHeight="1">
      <c r="A44" s="31" t="s">
        <v>35</v>
      </c>
      <c r="B44" s="66" t="s">
        <v>101</v>
      </c>
      <c r="C44" s="62">
        <f t="shared" si="0"/>
        <v>1</v>
      </c>
      <c r="D44" s="67"/>
      <c r="E44" s="67"/>
      <c r="F44" s="67">
        <f t="shared" si="1"/>
        <v>1</v>
      </c>
      <c r="G44" s="69" t="s">
        <v>195</v>
      </c>
      <c r="H44" s="69" t="s">
        <v>195</v>
      </c>
      <c r="I44" s="69" t="s">
        <v>195</v>
      </c>
      <c r="J44" s="66" t="s">
        <v>132</v>
      </c>
      <c r="K44" s="83" t="s">
        <v>602</v>
      </c>
      <c r="L44" s="83" t="s">
        <v>608</v>
      </c>
      <c r="M44" s="121" t="s">
        <v>132</v>
      </c>
    </row>
    <row r="45" spans="1:13" ht="15" customHeight="1">
      <c r="A45" s="31" t="s">
        <v>97</v>
      </c>
      <c r="B45" s="66" t="s">
        <v>101</v>
      </c>
      <c r="C45" s="62">
        <f t="shared" si="0"/>
        <v>1</v>
      </c>
      <c r="D45" s="62"/>
      <c r="E45" s="62"/>
      <c r="F45" s="67">
        <f t="shared" si="1"/>
        <v>1</v>
      </c>
      <c r="G45" s="69" t="s">
        <v>195</v>
      </c>
      <c r="H45" s="69" t="s">
        <v>195</v>
      </c>
      <c r="I45" s="69" t="s">
        <v>195</v>
      </c>
      <c r="J45" s="66" t="s">
        <v>132</v>
      </c>
      <c r="K45" s="83" t="s">
        <v>541</v>
      </c>
      <c r="L45" s="83" t="s">
        <v>901</v>
      </c>
      <c r="M45" s="121" t="s">
        <v>132</v>
      </c>
    </row>
    <row r="46" spans="1:13" ht="15" customHeight="1">
      <c r="A46" s="30" t="s">
        <v>36</v>
      </c>
      <c r="B46" s="64"/>
      <c r="C46" s="64"/>
      <c r="D46" s="64"/>
      <c r="E46" s="64"/>
      <c r="F46" s="64"/>
      <c r="G46" s="82"/>
      <c r="H46" s="82"/>
      <c r="I46" s="82"/>
      <c r="J46" s="81"/>
      <c r="K46" s="81"/>
      <c r="L46" s="81"/>
      <c r="M46" s="121"/>
    </row>
    <row r="47" spans="1:13" ht="15" customHeight="1">
      <c r="A47" s="31" t="s">
        <v>37</v>
      </c>
      <c r="B47" s="66" t="s">
        <v>111</v>
      </c>
      <c r="C47" s="62">
        <f t="shared" si="0"/>
        <v>0</v>
      </c>
      <c r="D47" s="62"/>
      <c r="E47" s="62"/>
      <c r="F47" s="67">
        <f t="shared" si="1"/>
        <v>0</v>
      </c>
      <c r="G47" s="69" t="s">
        <v>204</v>
      </c>
      <c r="H47" s="69" t="s">
        <v>204</v>
      </c>
      <c r="I47" s="69" t="s">
        <v>204</v>
      </c>
      <c r="J47" s="69" t="s">
        <v>325</v>
      </c>
      <c r="K47" s="83" t="s">
        <v>391</v>
      </c>
      <c r="L47" s="83" t="s">
        <v>808</v>
      </c>
      <c r="M47" s="121" t="s">
        <v>132</v>
      </c>
    </row>
    <row r="48" spans="1:13" ht="15" customHeight="1">
      <c r="A48" s="31" t="s">
        <v>38</v>
      </c>
      <c r="B48" s="66" t="s">
        <v>111</v>
      </c>
      <c r="C48" s="62">
        <f t="shared" si="0"/>
        <v>0</v>
      </c>
      <c r="D48" s="62"/>
      <c r="E48" s="62"/>
      <c r="F48" s="67">
        <f t="shared" si="1"/>
        <v>0</v>
      </c>
      <c r="G48" s="69" t="s">
        <v>204</v>
      </c>
      <c r="H48" s="69" t="s">
        <v>204</v>
      </c>
      <c r="I48" s="69" t="s">
        <v>204</v>
      </c>
      <c r="J48" s="66" t="s">
        <v>325</v>
      </c>
      <c r="K48" s="83" t="s">
        <v>609</v>
      </c>
      <c r="L48" s="83" t="s">
        <v>324</v>
      </c>
      <c r="M48" s="121" t="s">
        <v>132</v>
      </c>
    </row>
    <row r="49" spans="1:13" ht="15" customHeight="1">
      <c r="A49" s="31" t="s">
        <v>39</v>
      </c>
      <c r="B49" s="66" t="s">
        <v>101</v>
      </c>
      <c r="C49" s="62">
        <f t="shared" si="0"/>
        <v>1</v>
      </c>
      <c r="D49" s="62"/>
      <c r="E49" s="62"/>
      <c r="F49" s="67">
        <f t="shared" si="1"/>
        <v>1</v>
      </c>
      <c r="G49" s="69" t="s">
        <v>195</v>
      </c>
      <c r="H49" s="69" t="s">
        <v>195</v>
      </c>
      <c r="I49" s="69" t="s">
        <v>195</v>
      </c>
      <c r="J49" s="69" t="s">
        <v>132</v>
      </c>
      <c r="K49" s="83" t="s">
        <v>242</v>
      </c>
      <c r="L49" s="83" t="s">
        <v>324</v>
      </c>
      <c r="M49" s="121" t="s">
        <v>132</v>
      </c>
    </row>
    <row r="50" spans="1:13" ht="15" customHeight="1">
      <c r="A50" s="31" t="s">
        <v>40</v>
      </c>
      <c r="B50" s="66" t="s">
        <v>111</v>
      </c>
      <c r="C50" s="62">
        <f t="shared" si="0"/>
        <v>0</v>
      </c>
      <c r="D50" s="62"/>
      <c r="E50" s="62"/>
      <c r="F50" s="67">
        <f t="shared" si="1"/>
        <v>0</v>
      </c>
      <c r="G50" s="69" t="s">
        <v>204</v>
      </c>
      <c r="H50" s="69" t="s">
        <v>204</v>
      </c>
      <c r="I50" s="69" t="s">
        <v>204</v>
      </c>
      <c r="J50" s="69" t="s">
        <v>325</v>
      </c>
      <c r="K50" s="83" t="s">
        <v>243</v>
      </c>
      <c r="L50" s="83" t="s">
        <v>324</v>
      </c>
      <c r="M50" s="121" t="s">
        <v>132</v>
      </c>
    </row>
    <row r="51" spans="1:13" ht="15" customHeight="1">
      <c r="A51" s="31" t="s">
        <v>188</v>
      </c>
      <c r="B51" s="66" t="s">
        <v>111</v>
      </c>
      <c r="C51" s="62">
        <f t="shared" si="0"/>
        <v>0</v>
      </c>
      <c r="D51" s="62"/>
      <c r="E51" s="62"/>
      <c r="F51" s="67">
        <f t="shared" si="1"/>
        <v>0</v>
      </c>
      <c r="G51" s="69" t="s">
        <v>195</v>
      </c>
      <c r="H51" s="69" t="s">
        <v>204</v>
      </c>
      <c r="I51" s="69" t="s">
        <v>195</v>
      </c>
      <c r="J51" s="69" t="s">
        <v>614</v>
      </c>
      <c r="K51" s="83" t="s">
        <v>244</v>
      </c>
      <c r="L51" s="83" t="s">
        <v>324</v>
      </c>
      <c r="M51" s="121" t="s">
        <v>132</v>
      </c>
    </row>
    <row r="52" spans="1:13" ht="15" customHeight="1">
      <c r="A52" s="31" t="s">
        <v>41</v>
      </c>
      <c r="B52" s="66" t="s">
        <v>101</v>
      </c>
      <c r="C52" s="62">
        <f t="shared" si="0"/>
        <v>1</v>
      </c>
      <c r="D52" s="67"/>
      <c r="E52" s="67"/>
      <c r="F52" s="67">
        <f t="shared" si="1"/>
        <v>1</v>
      </c>
      <c r="G52" s="69" t="s">
        <v>195</v>
      </c>
      <c r="H52" s="69" t="s">
        <v>195</v>
      </c>
      <c r="I52" s="69" t="s">
        <v>195</v>
      </c>
      <c r="J52" s="69" t="s">
        <v>132</v>
      </c>
      <c r="K52" s="83" t="s">
        <v>238</v>
      </c>
      <c r="L52" s="83" t="s">
        <v>239</v>
      </c>
      <c r="M52" s="121" t="s">
        <v>132</v>
      </c>
    </row>
    <row r="53" spans="1:13" ht="15" customHeight="1">
      <c r="A53" s="31" t="s">
        <v>42</v>
      </c>
      <c r="B53" s="66" t="s">
        <v>101</v>
      </c>
      <c r="C53" s="62">
        <f t="shared" si="0"/>
        <v>1</v>
      </c>
      <c r="D53" s="62"/>
      <c r="E53" s="62"/>
      <c r="F53" s="67">
        <f t="shared" si="1"/>
        <v>1</v>
      </c>
      <c r="G53" s="69" t="s">
        <v>195</v>
      </c>
      <c r="H53" s="69" t="s">
        <v>195</v>
      </c>
      <c r="I53" s="69" t="s">
        <v>195</v>
      </c>
      <c r="J53" s="69" t="s">
        <v>132</v>
      </c>
      <c r="K53" s="83" t="s">
        <v>393</v>
      </c>
      <c r="L53" s="83" t="s">
        <v>240</v>
      </c>
      <c r="M53" s="121" t="s">
        <v>132</v>
      </c>
    </row>
    <row r="54" spans="1:13" ht="15" customHeight="1">
      <c r="A54" s="51" t="s">
        <v>43</v>
      </c>
      <c r="B54" s="64"/>
      <c r="C54" s="64"/>
      <c r="D54" s="64"/>
      <c r="E54" s="64"/>
      <c r="F54" s="64"/>
      <c r="G54" s="82"/>
      <c r="H54" s="82"/>
      <c r="I54" s="82"/>
      <c r="J54" s="81"/>
      <c r="K54" s="81"/>
      <c r="L54" s="81"/>
      <c r="M54" s="121"/>
    </row>
    <row r="55" spans="1:13" ht="15" customHeight="1">
      <c r="A55" s="31" t="s">
        <v>44</v>
      </c>
      <c r="B55" s="66" t="s">
        <v>101</v>
      </c>
      <c r="C55" s="62">
        <f t="shared" si="0"/>
        <v>1</v>
      </c>
      <c r="D55" s="62"/>
      <c r="E55" s="62"/>
      <c r="F55" s="67">
        <f t="shared" si="1"/>
        <v>1</v>
      </c>
      <c r="G55" s="69" t="s">
        <v>195</v>
      </c>
      <c r="H55" s="69" t="s">
        <v>195</v>
      </c>
      <c r="I55" s="69" t="s">
        <v>195</v>
      </c>
      <c r="J55" s="66" t="s">
        <v>132</v>
      </c>
      <c r="K55" s="83" t="s">
        <v>215</v>
      </c>
      <c r="L55" s="83" t="s">
        <v>324</v>
      </c>
      <c r="M55" s="121" t="s">
        <v>132</v>
      </c>
    </row>
    <row r="56" spans="1:13" ht="15" customHeight="1">
      <c r="A56" s="31" t="s">
        <v>189</v>
      </c>
      <c r="B56" s="66" t="s">
        <v>101</v>
      </c>
      <c r="C56" s="62">
        <f t="shared" si="0"/>
        <v>1</v>
      </c>
      <c r="D56" s="62"/>
      <c r="E56" s="62"/>
      <c r="F56" s="67">
        <f t="shared" si="1"/>
        <v>1</v>
      </c>
      <c r="G56" s="69" t="s">
        <v>195</v>
      </c>
      <c r="H56" s="69" t="s">
        <v>195</v>
      </c>
      <c r="I56" s="69" t="s">
        <v>195</v>
      </c>
      <c r="J56" s="66" t="s">
        <v>132</v>
      </c>
      <c r="K56" s="83" t="s">
        <v>356</v>
      </c>
      <c r="L56" s="83" t="s">
        <v>324</v>
      </c>
      <c r="M56" s="121" t="s">
        <v>132</v>
      </c>
    </row>
    <row r="57" spans="1:13" ht="15" customHeight="1">
      <c r="A57" s="31" t="s">
        <v>45</v>
      </c>
      <c r="B57" s="66" t="s">
        <v>101</v>
      </c>
      <c r="C57" s="62">
        <f t="shared" si="0"/>
        <v>1</v>
      </c>
      <c r="D57" s="62"/>
      <c r="E57" s="62"/>
      <c r="F57" s="67">
        <f t="shared" si="1"/>
        <v>1</v>
      </c>
      <c r="G57" s="69" t="s">
        <v>195</v>
      </c>
      <c r="H57" s="69" t="s">
        <v>195</v>
      </c>
      <c r="I57" s="69" t="s">
        <v>195</v>
      </c>
      <c r="J57" s="66" t="s">
        <v>132</v>
      </c>
      <c r="K57" s="83" t="s">
        <v>248</v>
      </c>
      <c r="L57" s="83" t="s">
        <v>324</v>
      </c>
      <c r="M57" s="121" t="s">
        <v>132</v>
      </c>
    </row>
    <row r="58" spans="1:13" ht="15" customHeight="1">
      <c r="A58" s="31" t="s">
        <v>46</v>
      </c>
      <c r="B58" s="66" t="s">
        <v>101</v>
      </c>
      <c r="C58" s="62">
        <f t="shared" si="0"/>
        <v>1</v>
      </c>
      <c r="D58" s="62"/>
      <c r="E58" s="62"/>
      <c r="F58" s="67">
        <f t="shared" si="1"/>
        <v>1</v>
      </c>
      <c r="G58" s="69" t="s">
        <v>195</v>
      </c>
      <c r="H58" s="69" t="s">
        <v>195</v>
      </c>
      <c r="I58" s="69" t="s">
        <v>195</v>
      </c>
      <c r="J58" s="66" t="s">
        <v>132</v>
      </c>
      <c r="K58" s="83" t="s">
        <v>357</v>
      </c>
      <c r="L58" s="83" t="s">
        <v>324</v>
      </c>
      <c r="M58" s="121" t="s">
        <v>132</v>
      </c>
    </row>
    <row r="59" spans="1:13" ht="15" customHeight="1">
      <c r="A59" s="31" t="s">
        <v>47</v>
      </c>
      <c r="B59" s="66" t="s">
        <v>101</v>
      </c>
      <c r="C59" s="62">
        <f t="shared" si="0"/>
        <v>1</v>
      </c>
      <c r="D59" s="62"/>
      <c r="E59" s="62"/>
      <c r="F59" s="67">
        <f t="shared" si="1"/>
        <v>1</v>
      </c>
      <c r="G59" s="69" t="s">
        <v>195</v>
      </c>
      <c r="H59" s="69" t="s">
        <v>195</v>
      </c>
      <c r="I59" s="69" t="s">
        <v>195</v>
      </c>
      <c r="J59" s="66" t="s">
        <v>132</v>
      </c>
      <c r="K59" s="83" t="s">
        <v>251</v>
      </c>
      <c r="L59" s="83" t="s">
        <v>324</v>
      </c>
      <c r="M59" s="121" t="s">
        <v>132</v>
      </c>
    </row>
    <row r="60" spans="1:13" ht="15" customHeight="1">
      <c r="A60" s="31" t="s">
        <v>190</v>
      </c>
      <c r="B60" s="66" t="s">
        <v>101</v>
      </c>
      <c r="C60" s="62">
        <f t="shared" si="0"/>
        <v>1</v>
      </c>
      <c r="D60" s="62"/>
      <c r="E60" s="62"/>
      <c r="F60" s="67">
        <f t="shared" si="1"/>
        <v>1</v>
      </c>
      <c r="G60" s="69" t="s">
        <v>195</v>
      </c>
      <c r="H60" s="69" t="s">
        <v>195</v>
      </c>
      <c r="I60" s="69" t="s">
        <v>195</v>
      </c>
      <c r="J60" s="69" t="s">
        <v>394</v>
      </c>
      <c r="K60" s="83" t="s">
        <v>624</v>
      </c>
      <c r="L60" s="83" t="s">
        <v>626</v>
      </c>
      <c r="M60" s="121" t="s">
        <v>132</v>
      </c>
    </row>
    <row r="61" spans="1:13" ht="15" customHeight="1">
      <c r="A61" s="31" t="s">
        <v>48</v>
      </c>
      <c r="B61" s="66" t="s">
        <v>101</v>
      </c>
      <c r="C61" s="62">
        <f t="shared" si="0"/>
        <v>1</v>
      </c>
      <c r="D61" s="62"/>
      <c r="E61" s="62"/>
      <c r="F61" s="67">
        <f t="shared" si="1"/>
        <v>1</v>
      </c>
      <c r="G61" s="69" t="s">
        <v>195</v>
      </c>
      <c r="H61" s="69" t="s">
        <v>195</v>
      </c>
      <c r="I61" s="69" t="s">
        <v>195</v>
      </c>
      <c r="J61" s="66" t="s">
        <v>132</v>
      </c>
      <c r="K61" s="83" t="s">
        <v>778</v>
      </c>
      <c r="L61" s="83" t="s">
        <v>783</v>
      </c>
      <c r="M61" s="121" t="s">
        <v>132</v>
      </c>
    </row>
    <row r="62" spans="1:13" ht="15" customHeight="1">
      <c r="A62" s="31" t="s">
        <v>49</v>
      </c>
      <c r="B62" s="66" t="s">
        <v>101</v>
      </c>
      <c r="C62" s="62">
        <f t="shared" si="0"/>
        <v>1</v>
      </c>
      <c r="D62" s="62"/>
      <c r="E62" s="62"/>
      <c r="F62" s="67">
        <f t="shared" si="1"/>
        <v>1</v>
      </c>
      <c r="G62" s="69" t="s">
        <v>195</v>
      </c>
      <c r="H62" s="69" t="s">
        <v>195</v>
      </c>
      <c r="I62" s="69" t="s">
        <v>195</v>
      </c>
      <c r="J62" s="66" t="s">
        <v>132</v>
      </c>
      <c r="K62" s="83" t="s">
        <v>858</v>
      </c>
      <c r="L62" s="83" t="s">
        <v>324</v>
      </c>
      <c r="M62" s="121" t="s">
        <v>132</v>
      </c>
    </row>
    <row r="63" spans="1:13" ht="15" customHeight="1">
      <c r="A63" s="31" t="s">
        <v>191</v>
      </c>
      <c r="B63" s="66" t="s">
        <v>111</v>
      </c>
      <c r="C63" s="62">
        <f t="shared" si="0"/>
        <v>0</v>
      </c>
      <c r="D63" s="62"/>
      <c r="E63" s="62"/>
      <c r="F63" s="67">
        <f t="shared" si="1"/>
        <v>0</v>
      </c>
      <c r="G63" s="69" t="s">
        <v>195</v>
      </c>
      <c r="H63" s="69" t="s">
        <v>204</v>
      </c>
      <c r="I63" s="69" t="s">
        <v>204</v>
      </c>
      <c r="J63" s="66" t="s">
        <v>506</v>
      </c>
      <c r="K63" s="83" t="s">
        <v>504</v>
      </c>
      <c r="L63" s="83" t="s">
        <v>505</v>
      </c>
      <c r="M63" s="121" t="s">
        <v>132</v>
      </c>
    </row>
    <row r="64" spans="1:13" ht="15" customHeight="1">
      <c r="A64" s="31" t="s">
        <v>50</v>
      </c>
      <c r="B64" s="66" t="s">
        <v>101</v>
      </c>
      <c r="C64" s="62">
        <f t="shared" si="0"/>
        <v>1</v>
      </c>
      <c r="D64" s="62"/>
      <c r="E64" s="62"/>
      <c r="F64" s="67">
        <f t="shared" si="1"/>
        <v>1</v>
      </c>
      <c r="G64" s="69" t="s">
        <v>195</v>
      </c>
      <c r="H64" s="69" t="s">
        <v>195</v>
      </c>
      <c r="I64" s="69" t="s">
        <v>195</v>
      </c>
      <c r="J64" s="66" t="s">
        <v>132</v>
      </c>
      <c r="K64" s="83" t="s">
        <v>507</v>
      </c>
      <c r="L64" s="83" t="s">
        <v>509</v>
      </c>
      <c r="M64" s="121" t="s">
        <v>132</v>
      </c>
    </row>
    <row r="65" spans="1:13" ht="15" customHeight="1">
      <c r="A65" s="31" t="s">
        <v>51</v>
      </c>
      <c r="B65" s="66" t="s">
        <v>101</v>
      </c>
      <c r="C65" s="62">
        <f t="shared" si="0"/>
        <v>1</v>
      </c>
      <c r="D65" s="62"/>
      <c r="E65" s="62"/>
      <c r="F65" s="67">
        <f t="shared" si="1"/>
        <v>1</v>
      </c>
      <c r="G65" s="69" t="s">
        <v>195</v>
      </c>
      <c r="H65" s="69" t="s">
        <v>195</v>
      </c>
      <c r="I65" s="69" t="s">
        <v>195</v>
      </c>
      <c r="J65" s="66" t="s">
        <v>132</v>
      </c>
      <c r="K65" s="83" t="s">
        <v>629</v>
      </c>
      <c r="L65" s="83" t="s">
        <v>324</v>
      </c>
      <c r="M65" s="121" t="s">
        <v>132</v>
      </c>
    </row>
    <row r="66" spans="1:13" ht="15" customHeight="1">
      <c r="A66" s="31" t="s">
        <v>52</v>
      </c>
      <c r="B66" s="66" t="s">
        <v>101</v>
      </c>
      <c r="C66" s="62">
        <f t="shared" si="0"/>
        <v>1</v>
      </c>
      <c r="D66" s="62"/>
      <c r="E66" s="62"/>
      <c r="F66" s="67">
        <f t="shared" si="1"/>
        <v>1</v>
      </c>
      <c r="G66" s="69" t="s">
        <v>195</v>
      </c>
      <c r="H66" s="69" t="s">
        <v>195</v>
      </c>
      <c r="I66" s="69" t="s">
        <v>195</v>
      </c>
      <c r="J66" s="70" t="s">
        <v>132</v>
      </c>
      <c r="K66" s="83" t="s">
        <v>246</v>
      </c>
      <c r="L66" s="83" t="s">
        <v>520</v>
      </c>
      <c r="M66" s="121" t="s">
        <v>132</v>
      </c>
    </row>
    <row r="67" spans="1:13" ht="15" customHeight="1">
      <c r="A67" s="31" t="s">
        <v>53</v>
      </c>
      <c r="B67" s="66" t="s">
        <v>101</v>
      </c>
      <c r="C67" s="62">
        <f t="shared" si="0"/>
        <v>1</v>
      </c>
      <c r="D67" s="62"/>
      <c r="E67" s="62"/>
      <c r="F67" s="67">
        <f t="shared" si="1"/>
        <v>1</v>
      </c>
      <c r="G67" s="69" t="s">
        <v>195</v>
      </c>
      <c r="H67" s="69" t="s">
        <v>195</v>
      </c>
      <c r="I67" s="69" t="s">
        <v>195</v>
      </c>
      <c r="J67" s="70" t="s">
        <v>132</v>
      </c>
      <c r="K67" s="83" t="s">
        <v>399</v>
      </c>
      <c r="L67" s="83" t="s">
        <v>217</v>
      </c>
      <c r="M67" s="121" t="s">
        <v>132</v>
      </c>
    </row>
    <row r="68" spans="1:13" ht="15" customHeight="1">
      <c r="A68" s="31" t="s">
        <v>54</v>
      </c>
      <c r="B68" s="66" t="s">
        <v>101</v>
      </c>
      <c r="C68" s="62">
        <f t="shared" si="0"/>
        <v>1</v>
      </c>
      <c r="D68" s="62"/>
      <c r="E68" s="62"/>
      <c r="F68" s="67">
        <f t="shared" si="1"/>
        <v>1</v>
      </c>
      <c r="G68" s="69" t="s">
        <v>195</v>
      </c>
      <c r="H68" s="69" t="s">
        <v>195</v>
      </c>
      <c r="I68" s="69" t="s">
        <v>195</v>
      </c>
      <c r="J68" s="70" t="s">
        <v>132</v>
      </c>
      <c r="K68" s="83" t="s">
        <v>400</v>
      </c>
      <c r="L68" s="83" t="s">
        <v>252</v>
      </c>
      <c r="M68" s="121" t="s">
        <v>132</v>
      </c>
    </row>
    <row r="69" spans="1:13" ht="15" customHeight="1">
      <c r="A69" s="51" t="s">
        <v>55</v>
      </c>
      <c r="B69" s="64"/>
      <c r="C69" s="64"/>
      <c r="D69" s="64"/>
      <c r="E69" s="64"/>
      <c r="F69" s="64"/>
      <c r="G69" s="82"/>
      <c r="H69" s="82"/>
      <c r="I69" s="82"/>
      <c r="J69" s="81"/>
      <c r="K69" s="81"/>
      <c r="L69" s="81"/>
      <c r="M69" s="121"/>
    </row>
    <row r="70" spans="1:13" ht="15" customHeight="1">
      <c r="A70" s="31" t="s">
        <v>56</v>
      </c>
      <c r="B70" s="66" t="s">
        <v>101</v>
      </c>
      <c r="C70" s="62">
        <f t="shared" si="0"/>
        <v>1</v>
      </c>
      <c r="D70" s="62"/>
      <c r="E70" s="62"/>
      <c r="F70" s="67">
        <f t="shared" si="1"/>
        <v>1</v>
      </c>
      <c r="G70" s="69" t="s">
        <v>195</v>
      </c>
      <c r="H70" s="69" t="s">
        <v>195</v>
      </c>
      <c r="I70" s="69" t="s">
        <v>195</v>
      </c>
      <c r="J70" s="66" t="s">
        <v>132</v>
      </c>
      <c r="K70" s="83" t="s">
        <v>257</v>
      </c>
      <c r="L70" s="83" t="s">
        <v>324</v>
      </c>
      <c r="M70" s="121" t="s">
        <v>132</v>
      </c>
    </row>
    <row r="71" spans="1:13" ht="15" customHeight="1">
      <c r="A71" s="31" t="s">
        <v>57</v>
      </c>
      <c r="B71" s="66" t="s">
        <v>101</v>
      </c>
      <c r="C71" s="62">
        <f t="shared" si="0"/>
        <v>1</v>
      </c>
      <c r="D71" s="62"/>
      <c r="E71" s="62"/>
      <c r="F71" s="67">
        <f t="shared" si="1"/>
        <v>1</v>
      </c>
      <c r="G71" s="69" t="s">
        <v>195</v>
      </c>
      <c r="H71" s="69" t="s">
        <v>195</v>
      </c>
      <c r="I71" s="69" t="s">
        <v>195</v>
      </c>
      <c r="J71" s="66" t="s">
        <v>132</v>
      </c>
      <c r="K71" s="83" t="s">
        <v>286</v>
      </c>
      <c r="L71" s="83" t="s">
        <v>752</v>
      </c>
      <c r="M71" s="121" t="s">
        <v>132</v>
      </c>
    </row>
    <row r="72" spans="1:13" ht="15" customHeight="1">
      <c r="A72" s="31" t="s">
        <v>58</v>
      </c>
      <c r="B72" s="66" t="s">
        <v>101</v>
      </c>
      <c r="C72" s="62">
        <f t="shared" ref="C72:C97" si="3">IF(B72=$B$4,1,0)</f>
        <v>1</v>
      </c>
      <c r="D72" s="62"/>
      <c r="E72" s="62"/>
      <c r="F72" s="67">
        <f t="shared" ref="F72:F98" si="4">C72*(1-D72)*(1-E72)</f>
        <v>1</v>
      </c>
      <c r="G72" s="69" t="s">
        <v>195</v>
      </c>
      <c r="H72" s="69" t="s">
        <v>195</v>
      </c>
      <c r="I72" s="69" t="s">
        <v>195</v>
      </c>
      <c r="J72" s="69" t="s">
        <v>132</v>
      </c>
      <c r="K72" s="83" t="s">
        <v>260</v>
      </c>
      <c r="L72" s="83" t="s">
        <v>324</v>
      </c>
      <c r="M72" s="121" t="s">
        <v>132</v>
      </c>
    </row>
    <row r="73" spans="1:13" ht="15" customHeight="1">
      <c r="A73" s="31" t="s">
        <v>59</v>
      </c>
      <c r="B73" s="66" t="s">
        <v>101</v>
      </c>
      <c r="C73" s="62">
        <f t="shared" si="3"/>
        <v>1</v>
      </c>
      <c r="D73" s="62"/>
      <c r="E73" s="62"/>
      <c r="F73" s="67">
        <f t="shared" si="4"/>
        <v>1</v>
      </c>
      <c r="G73" s="69" t="s">
        <v>195</v>
      </c>
      <c r="H73" s="69" t="s">
        <v>195</v>
      </c>
      <c r="I73" s="69" t="s">
        <v>195</v>
      </c>
      <c r="J73" s="66" t="s">
        <v>132</v>
      </c>
      <c r="K73" s="83" t="s">
        <v>852</v>
      </c>
      <c r="L73" s="83" t="s">
        <v>851</v>
      </c>
      <c r="M73" s="121" t="s">
        <v>132</v>
      </c>
    </row>
    <row r="74" spans="1:13" ht="15" customHeight="1">
      <c r="A74" s="31" t="s">
        <v>192</v>
      </c>
      <c r="B74" s="66" t="s">
        <v>101</v>
      </c>
      <c r="C74" s="62">
        <f t="shared" si="3"/>
        <v>1</v>
      </c>
      <c r="D74" s="67"/>
      <c r="E74" s="67"/>
      <c r="F74" s="67">
        <f t="shared" si="4"/>
        <v>1</v>
      </c>
      <c r="G74" s="69" t="s">
        <v>195</v>
      </c>
      <c r="H74" s="69" t="s">
        <v>195</v>
      </c>
      <c r="I74" s="69" t="s">
        <v>195</v>
      </c>
      <c r="J74" s="66" t="s">
        <v>860</v>
      </c>
      <c r="K74" s="83" t="s">
        <v>838</v>
      </c>
      <c r="L74" s="83" t="s">
        <v>324</v>
      </c>
      <c r="M74" s="121" t="s">
        <v>132</v>
      </c>
    </row>
    <row r="75" spans="1:13" ht="15" customHeight="1">
      <c r="A75" s="31" t="s">
        <v>60</v>
      </c>
      <c r="B75" s="66" t="s">
        <v>101</v>
      </c>
      <c r="C75" s="62">
        <f t="shared" si="3"/>
        <v>1</v>
      </c>
      <c r="D75" s="62"/>
      <c r="E75" s="62"/>
      <c r="F75" s="67">
        <f t="shared" si="4"/>
        <v>1</v>
      </c>
      <c r="G75" s="69" t="s">
        <v>195</v>
      </c>
      <c r="H75" s="69" t="s">
        <v>195</v>
      </c>
      <c r="I75" s="69" t="s">
        <v>195</v>
      </c>
      <c r="J75" s="70" t="s">
        <v>132</v>
      </c>
      <c r="K75" s="83" t="s">
        <v>256</v>
      </c>
      <c r="L75" s="83" t="s">
        <v>857</v>
      </c>
      <c r="M75" s="121" t="s">
        <v>132</v>
      </c>
    </row>
    <row r="76" spans="1:13" ht="15" customHeight="1">
      <c r="A76" s="51" t="s">
        <v>61</v>
      </c>
      <c r="B76" s="64"/>
      <c r="C76" s="64"/>
      <c r="D76" s="64"/>
      <c r="E76" s="64"/>
      <c r="F76" s="64"/>
      <c r="G76" s="82"/>
      <c r="H76" s="82"/>
      <c r="I76" s="82"/>
      <c r="J76" s="81"/>
      <c r="K76" s="81"/>
      <c r="L76" s="81"/>
      <c r="M76" s="121"/>
    </row>
    <row r="77" spans="1:13" ht="15" customHeight="1">
      <c r="A77" s="31" t="s">
        <v>62</v>
      </c>
      <c r="B77" s="66" t="s">
        <v>101</v>
      </c>
      <c r="C77" s="62">
        <f t="shared" si="3"/>
        <v>1</v>
      </c>
      <c r="D77" s="62"/>
      <c r="E77" s="62"/>
      <c r="F77" s="67">
        <f t="shared" si="4"/>
        <v>1</v>
      </c>
      <c r="G77" s="69" t="s">
        <v>195</v>
      </c>
      <c r="H77" s="69" t="s">
        <v>195</v>
      </c>
      <c r="I77" s="69" t="s">
        <v>195</v>
      </c>
      <c r="J77" s="66" t="s">
        <v>132</v>
      </c>
      <c r="K77" s="83" t="s">
        <v>721</v>
      </c>
      <c r="L77" s="83" t="s">
        <v>324</v>
      </c>
      <c r="M77" s="121" t="s">
        <v>132</v>
      </c>
    </row>
    <row r="78" spans="1:13" ht="15" customHeight="1">
      <c r="A78" s="31" t="s">
        <v>64</v>
      </c>
      <c r="B78" s="66" t="s">
        <v>111</v>
      </c>
      <c r="C78" s="62">
        <f t="shared" si="3"/>
        <v>0</v>
      </c>
      <c r="D78" s="62"/>
      <c r="E78" s="62"/>
      <c r="F78" s="67">
        <f t="shared" si="4"/>
        <v>0</v>
      </c>
      <c r="G78" s="69" t="s">
        <v>204</v>
      </c>
      <c r="H78" s="69" t="s">
        <v>204</v>
      </c>
      <c r="I78" s="69" t="s">
        <v>204</v>
      </c>
      <c r="J78" s="66" t="s">
        <v>325</v>
      </c>
      <c r="K78" s="83" t="s">
        <v>254</v>
      </c>
      <c r="L78" s="83" t="s">
        <v>407</v>
      </c>
      <c r="M78" s="121" t="s">
        <v>132</v>
      </c>
    </row>
    <row r="79" spans="1:13" ht="15" customHeight="1">
      <c r="A79" s="31" t="s">
        <v>65</v>
      </c>
      <c r="B79" s="66" t="s">
        <v>101</v>
      </c>
      <c r="C79" s="62">
        <f t="shared" si="3"/>
        <v>1</v>
      </c>
      <c r="D79" s="62"/>
      <c r="E79" s="62"/>
      <c r="F79" s="67">
        <f t="shared" si="4"/>
        <v>1</v>
      </c>
      <c r="G79" s="69" t="s">
        <v>195</v>
      </c>
      <c r="H79" s="69" t="s">
        <v>195</v>
      </c>
      <c r="I79" s="69" t="s">
        <v>195</v>
      </c>
      <c r="J79" s="70" t="s">
        <v>132</v>
      </c>
      <c r="K79" s="83" t="s">
        <v>274</v>
      </c>
      <c r="L79" s="83" t="s">
        <v>324</v>
      </c>
      <c r="M79" s="121" t="s">
        <v>132</v>
      </c>
    </row>
    <row r="80" spans="1:13" ht="15" customHeight="1">
      <c r="A80" s="31" t="s">
        <v>66</v>
      </c>
      <c r="B80" s="66" t="s">
        <v>101</v>
      </c>
      <c r="C80" s="62">
        <f t="shared" si="3"/>
        <v>1</v>
      </c>
      <c r="D80" s="62"/>
      <c r="E80" s="62"/>
      <c r="F80" s="67">
        <f t="shared" si="4"/>
        <v>1</v>
      </c>
      <c r="G80" s="69" t="s">
        <v>195</v>
      </c>
      <c r="H80" s="69" t="s">
        <v>195</v>
      </c>
      <c r="I80" s="69" t="s">
        <v>195</v>
      </c>
      <c r="J80" s="70" t="s">
        <v>132</v>
      </c>
      <c r="K80" s="83" t="s">
        <v>637</v>
      </c>
      <c r="L80" s="83" t="s">
        <v>324</v>
      </c>
      <c r="M80" s="121" t="s">
        <v>132</v>
      </c>
    </row>
    <row r="81" spans="1:13" ht="15" customHeight="1">
      <c r="A81" s="31" t="s">
        <v>68</v>
      </c>
      <c r="B81" s="66" t="s">
        <v>101</v>
      </c>
      <c r="C81" s="62">
        <f t="shared" si="3"/>
        <v>1</v>
      </c>
      <c r="D81" s="62"/>
      <c r="E81" s="62"/>
      <c r="F81" s="67">
        <f t="shared" si="4"/>
        <v>1</v>
      </c>
      <c r="G81" s="69" t="s">
        <v>195</v>
      </c>
      <c r="H81" s="69" t="s">
        <v>195</v>
      </c>
      <c r="I81" s="69" t="s">
        <v>195</v>
      </c>
      <c r="J81" s="70" t="s">
        <v>132</v>
      </c>
      <c r="K81" s="83" t="s">
        <v>220</v>
      </c>
      <c r="L81" s="83" t="s">
        <v>324</v>
      </c>
      <c r="M81" s="121" t="s">
        <v>132</v>
      </c>
    </row>
    <row r="82" spans="1:13" ht="15" customHeight="1">
      <c r="A82" s="31" t="s">
        <v>69</v>
      </c>
      <c r="B82" s="66" t="s">
        <v>101</v>
      </c>
      <c r="C82" s="62">
        <f t="shared" si="3"/>
        <v>1</v>
      </c>
      <c r="D82" s="62"/>
      <c r="E82" s="62"/>
      <c r="F82" s="67">
        <f t="shared" si="4"/>
        <v>1</v>
      </c>
      <c r="G82" s="69" t="s">
        <v>195</v>
      </c>
      <c r="H82" s="69" t="s">
        <v>195</v>
      </c>
      <c r="I82" s="69" t="s">
        <v>195</v>
      </c>
      <c r="J82" s="66" t="s">
        <v>132</v>
      </c>
      <c r="K82" s="83" t="s">
        <v>272</v>
      </c>
      <c r="L82" s="83" t="s">
        <v>273</v>
      </c>
      <c r="M82" s="121" t="s">
        <v>132</v>
      </c>
    </row>
    <row r="83" spans="1:13" ht="15" customHeight="1">
      <c r="A83" s="31" t="s">
        <v>193</v>
      </c>
      <c r="B83" s="66" t="s">
        <v>101</v>
      </c>
      <c r="C83" s="62">
        <f t="shared" si="3"/>
        <v>1</v>
      </c>
      <c r="D83" s="62"/>
      <c r="E83" s="62"/>
      <c r="F83" s="67">
        <f t="shared" si="4"/>
        <v>1</v>
      </c>
      <c r="G83" s="69" t="s">
        <v>195</v>
      </c>
      <c r="H83" s="69" t="s">
        <v>195</v>
      </c>
      <c r="I83" s="69" t="s">
        <v>195</v>
      </c>
      <c r="J83" s="66" t="s">
        <v>132</v>
      </c>
      <c r="K83" s="83" t="s">
        <v>642</v>
      </c>
      <c r="L83" s="83" t="s">
        <v>324</v>
      </c>
      <c r="M83" s="121" t="s">
        <v>132</v>
      </c>
    </row>
    <row r="84" spans="1:13" ht="15" customHeight="1">
      <c r="A84" s="31" t="s">
        <v>70</v>
      </c>
      <c r="B84" s="66" t="s">
        <v>101</v>
      </c>
      <c r="C84" s="62">
        <f t="shared" si="3"/>
        <v>1</v>
      </c>
      <c r="D84" s="62"/>
      <c r="E84" s="62"/>
      <c r="F84" s="67">
        <f t="shared" si="4"/>
        <v>1</v>
      </c>
      <c r="G84" s="69" t="s">
        <v>195</v>
      </c>
      <c r="H84" s="69" t="s">
        <v>195</v>
      </c>
      <c r="I84" s="69" t="s">
        <v>195</v>
      </c>
      <c r="J84" s="66" t="s">
        <v>132</v>
      </c>
      <c r="K84" s="83" t="s">
        <v>296</v>
      </c>
      <c r="L84" s="83" t="s">
        <v>844</v>
      </c>
      <c r="M84" s="121" t="s">
        <v>132</v>
      </c>
    </row>
    <row r="85" spans="1:13" ht="15" customHeight="1">
      <c r="A85" s="31" t="s">
        <v>71</v>
      </c>
      <c r="B85" s="66" t="s">
        <v>101</v>
      </c>
      <c r="C85" s="62">
        <f t="shared" si="3"/>
        <v>1</v>
      </c>
      <c r="D85" s="67"/>
      <c r="E85" s="67"/>
      <c r="F85" s="67">
        <f t="shared" si="4"/>
        <v>1</v>
      </c>
      <c r="G85" s="69" t="s">
        <v>195</v>
      </c>
      <c r="H85" s="69" t="s">
        <v>195</v>
      </c>
      <c r="I85" s="69" t="s">
        <v>195</v>
      </c>
      <c r="J85" s="66" t="s">
        <v>132</v>
      </c>
      <c r="K85" s="83" t="s">
        <v>289</v>
      </c>
      <c r="L85" s="83" t="s">
        <v>290</v>
      </c>
      <c r="M85" s="121" t="s">
        <v>132</v>
      </c>
    </row>
    <row r="86" spans="1:13" ht="15" customHeight="1">
      <c r="A86" s="31" t="s">
        <v>72</v>
      </c>
      <c r="B86" s="66" t="s">
        <v>111</v>
      </c>
      <c r="C86" s="62">
        <f t="shared" si="3"/>
        <v>0</v>
      </c>
      <c r="D86" s="62"/>
      <c r="E86" s="62"/>
      <c r="F86" s="67">
        <f t="shared" si="4"/>
        <v>0</v>
      </c>
      <c r="G86" s="69" t="s">
        <v>204</v>
      </c>
      <c r="H86" s="69" t="s">
        <v>204</v>
      </c>
      <c r="I86" s="69" t="s">
        <v>204</v>
      </c>
      <c r="J86" s="70" t="s">
        <v>325</v>
      </c>
      <c r="K86" s="83" t="s">
        <v>795</v>
      </c>
      <c r="L86" s="83" t="s">
        <v>324</v>
      </c>
      <c r="M86" s="121" t="s">
        <v>132</v>
      </c>
    </row>
    <row r="87" spans="1:13" ht="15" customHeight="1">
      <c r="A87" s="30" t="s">
        <v>73</v>
      </c>
      <c r="B87" s="64"/>
      <c r="C87" s="64"/>
      <c r="D87" s="64"/>
      <c r="E87" s="64"/>
      <c r="F87" s="64"/>
      <c r="G87" s="82"/>
      <c r="H87" s="82"/>
      <c r="I87" s="82"/>
      <c r="J87" s="81"/>
      <c r="K87" s="81"/>
      <c r="L87" s="81"/>
      <c r="M87" s="121"/>
    </row>
    <row r="88" spans="1:13" ht="15" customHeight="1">
      <c r="A88" s="31" t="s">
        <v>63</v>
      </c>
      <c r="B88" s="66" t="s">
        <v>101</v>
      </c>
      <c r="C88" s="62">
        <f t="shared" si="3"/>
        <v>1</v>
      </c>
      <c r="D88" s="62"/>
      <c r="E88" s="62"/>
      <c r="F88" s="67">
        <f t="shared" si="4"/>
        <v>1</v>
      </c>
      <c r="G88" s="69" t="s">
        <v>195</v>
      </c>
      <c r="H88" s="69" t="s">
        <v>195</v>
      </c>
      <c r="I88" s="69" t="s">
        <v>195</v>
      </c>
      <c r="J88" s="66" t="s">
        <v>892</v>
      </c>
      <c r="K88" s="83" t="s">
        <v>889</v>
      </c>
      <c r="L88" s="83" t="s">
        <v>887</v>
      </c>
      <c r="M88" s="121" t="s">
        <v>132</v>
      </c>
    </row>
    <row r="89" spans="1:13" ht="15" customHeight="1">
      <c r="A89" s="31" t="s">
        <v>74</v>
      </c>
      <c r="B89" s="66" t="s">
        <v>101</v>
      </c>
      <c r="C89" s="62">
        <f t="shared" si="3"/>
        <v>1</v>
      </c>
      <c r="D89" s="62"/>
      <c r="E89" s="62"/>
      <c r="F89" s="67">
        <f t="shared" si="4"/>
        <v>1</v>
      </c>
      <c r="G89" s="69" t="s">
        <v>195</v>
      </c>
      <c r="H89" s="69" t="s">
        <v>195</v>
      </c>
      <c r="I89" s="69" t="s">
        <v>195</v>
      </c>
      <c r="J89" s="66" t="s">
        <v>132</v>
      </c>
      <c r="K89" s="83" t="s">
        <v>265</v>
      </c>
      <c r="L89" s="69" t="s">
        <v>728</v>
      </c>
      <c r="M89" s="121" t="s">
        <v>132</v>
      </c>
    </row>
    <row r="90" spans="1:13" ht="15" customHeight="1">
      <c r="A90" s="31" t="s">
        <v>67</v>
      </c>
      <c r="B90" s="66" t="s">
        <v>101</v>
      </c>
      <c r="C90" s="62">
        <f t="shared" si="3"/>
        <v>1</v>
      </c>
      <c r="D90" s="62"/>
      <c r="E90" s="62"/>
      <c r="F90" s="67">
        <f t="shared" si="4"/>
        <v>1</v>
      </c>
      <c r="G90" s="69" t="s">
        <v>195</v>
      </c>
      <c r="H90" s="69" t="s">
        <v>195</v>
      </c>
      <c r="I90" s="69" t="s">
        <v>195</v>
      </c>
      <c r="J90" s="66" t="s">
        <v>132</v>
      </c>
      <c r="K90" s="83" t="s">
        <v>535</v>
      </c>
      <c r="L90" s="83" t="s">
        <v>731</v>
      </c>
      <c r="M90" s="121" t="s">
        <v>132</v>
      </c>
    </row>
    <row r="91" spans="1:13" ht="15" customHeight="1">
      <c r="A91" s="31" t="s">
        <v>75</v>
      </c>
      <c r="B91" s="66" t="s">
        <v>101</v>
      </c>
      <c r="C91" s="62">
        <f t="shared" si="3"/>
        <v>1</v>
      </c>
      <c r="D91" s="62"/>
      <c r="E91" s="62"/>
      <c r="F91" s="67">
        <f t="shared" si="4"/>
        <v>1</v>
      </c>
      <c r="G91" s="69" t="s">
        <v>195</v>
      </c>
      <c r="H91" s="69" t="s">
        <v>195</v>
      </c>
      <c r="I91" s="69" t="s">
        <v>195</v>
      </c>
      <c r="J91" s="66" t="s">
        <v>132</v>
      </c>
      <c r="K91" s="83" t="s">
        <v>299</v>
      </c>
      <c r="L91" s="83" t="s">
        <v>422</v>
      </c>
      <c r="M91" s="121" t="s">
        <v>132</v>
      </c>
    </row>
    <row r="92" spans="1:13" ht="15" customHeight="1">
      <c r="A92" s="31" t="s">
        <v>76</v>
      </c>
      <c r="B92" s="66" t="s">
        <v>101</v>
      </c>
      <c r="C92" s="62">
        <f t="shared" si="3"/>
        <v>1</v>
      </c>
      <c r="D92" s="62"/>
      <c r="E92" s="62"/>
      <c r="F92" s="67">
        <f t="shared" si="4"/>
        <v>1</v>
      </c>
      <c r="G92" s="69" t="s">
        <v>195</v>
      </c>
      <c r="H92" s="69" t="s">
        <v>195</v>
      </c>
      <c r="I92" s="69" t="s">
        <v>195</v>
      </c>
      <c r="J92" s="66" t="s">
        <v>132</v>
      </c>
      <c r="K92" s="83" t="s">
        <v>432</v>
      </c>
      <c r="L92" s="83" t="s">
        <v>264</v>
      </c>
      <c r="M92" s="121" t="s">
        <v>132</v>
      </c>
    </row>
    <row r="93" spans="1:13" ht="15" customHeight="1">
      <c r="A93" s="31" t="s">
        <v>77</v>
      </c>
      <c r="B93" s="66" t="s">
        <v>101</v>
      </c>
      <c r="C93" s="62">
        <f t="shared" si="3"/>
        <v>1</v>
      </c>
      <c r="D93" s="62"/>
      <c r="E93" s="62"/>
      <c r="F93" s="67">
        <f t="shared" si="4"/>
        <v>1</v>
      </c>
      <c r="G93" s="69" t="s">
        <v>195</v>
      </c>
      <c r="H93" s="69" t="s">
        <v>195</v>
      </c>
      <c r="I93" s="69" t="s">
        <v>195</v>
      </c>
      <c r="J93" s="70" t="s">
        <v>132</v>
      </c>
      <c r="K93" s="83" t="s">
        <v>262</v>
      </c>
      <c r="L93" s="83" t="s">
        <v>324</v>
      </c>
      <c r="M93" s="121" t="s">
        <v>132</v>
      </c>
    </row>
    <row r="94" spans="1:13" ht="15" customHeight="1">
      <c r="A94" s="31" t="s">
        <v>78</v>
      </c>
      <c r="B94" s="66" t="s">
        <v>101</v>
      </c>
      <c r="C94" s="62">
        <f t="shared" si="3"/>
        <v>1</v>
      </c>
      <c r="D94" s="62"/>
      <c r="E94" s="62"/>
      <c r="F94" s="67">
        <f t="shared" si="4"/>
        <v>1</v>
      </c>
      <c r="G94" s="69" t="s">
        <v>195</v>
      </c>
      <c r="H94" s="69" t="s">
        <v>195</v>
      </c>
      <c r="I94" s="69" t="s">
        <v>195</v>
      </c>
      <c r="J94" s="66" t="s">
        <v>132</v>
      </c>
      <c r="K94" s="83" t="s">
        <v>411</v>
      </c>
      <c r="L94" s="83" t="s">
        <v>645</v>
      </c>
      <c r="M94" s="121" t="s">
        <v>132</v>
      </c>
    </row>
    <row r="95" spans="1:13" ht="15" customHeight="1">
      <c r="A95" s="31" t="s">
        <v>79</v>
      </c>
      <c r="B95" s="66" t="s">
        <v>101</v>
      </c>
      <c r="C95" s="62">
        <f t="shared" si="3"/>
        <v>1</v>
      </c>
      <c r="D95" s="62"/>
      <c r="E95" s="62"/>
      <c r="F95" s="67">
        <f t="shared" si="4"/>
        <v>1</v>
      </c>
      <c r="G95" s="69" t="s">
        <v>195</v>
      </c>
      <c r="H95" s="69" t="s">
        <v>195</v>
      </c>
      <c r="I95" s="69" t="s">
        <v>195</v>
      </c>
      <c r="J95" s="66" t="s">
        <v>132</v>
      </c>
      <c r="K95" s="83" t="s">
        <v>738</v>
      </c>
      <c r="L95" s="83" t="s">
        <v>736</v>
      </c>
      <c r="M95" s="121" t="s">
        <v>132</v>
      </c>
    </row>
    <row r="96" spans="1:13" ht="15" customHeight="1">
      <c r="A96" s="31" t="s">
        <v>80</v>
      </c>
      <c r="B96" s="66" t="s">
        <v>101</v>
      </c>
      <c r="C96" s="62">
        <f t="shared" si="3"/>
        <v>1</v>
      </c>
      <c r="D96" s="62"/>
      <c r="E96" s="62"/>
      <c r="F96" s="67">
        <f t="shared" si="4"/>
        <v>1</v>
      </c>
      <c r="G96" s="69" t="s">
        <v>195</v>
      </c>
      <c r="H96" s="69" t="s">
        <v>195</v>
      </c>
      <c r="I96" s="69" t="s">
        <v>195</v>
      </c>
      <c r="J96" s="66" t="s">
        <v>132</v>
      </c>
      <c r="K96" s="83" t="s">
        <v>412</v>
      </c>
      <c r="L96" s="83" t="s">
        <v>747</v>
      </c>
      <c r="M96" s="121" t="s">
        <v>132</v>
      </c>
    </row>
    <row r="97" spans="1:13" s="7" customFormat="1" ht="15" customHeight="1">
      <c r="A97" s="31" t="s">
        <v>81</v>
      </c>
      <c r="B97" s="66" t="s">
        <v>111</v>
      </c>
      <c r="C97" s="62">
        <f t="shared" si="3"/>
        <v>0</v>
      </c>
      <c r="D97" s="62"/>
      <c r="E97" s="62"/>
      <c r="F97" s="67">
        <f t="shared" si="4"/>
        <v>0</v>
      </c>
      <c r="G97" s="69" t="s">
        <v>204</v>
      </c>
      <c r="H97" s="69" t="s">
        <v>204</v>
      </c>
      <c r="I97" s="69" t="s">
        <v>204</v>
      </c>
      <c r="J97" s="70" t="s">
        <v>325</v>
      </c>
      <c r="K97" s="83" t="s">
        <v>822</v>
      </c>
      <c r="L97" s="83" t="s">
        <v>324</v>
      </c>
      <c r="M97" s="121" t="s">
        <v>132</v>
      </c>
    </row>
    <row r="98" spans="1:13" s="7" customFormat="1" ht="15" customHeight="1">
      <c r="A98" s="31" t="s">
        <v>82</v>
      </c>
      <c r="B98" s="66" t="s">
        <v>111</v>
      </c>
      <c r="C98" s="62">
        <f t="shared" ref="C98" si="5">IF(B98=$B$4,2,0)</f>
        <v>0</v>
      </c>
      <c r="D98" s="62"/>
      <c r="E98" s="62"/>
      <c r="F98" s="67">
        <f t="shared" si="4"/>
        <v>0</v>
      </c>
      <c r="G98" s="69" t="s">
        <v>204</v>
      </c>
      <c r="H98" s="69" t="s">
        <v>204</v>
      </c>
      <c r="I98" s="69" t="s">
        <v>204</v>
      </c>
      <c r="J98" s="70" t="s">
        <v>325</v>
      </c>
      <c r="K98" s="83" t="s">
        <v>245</v>
      </c>
      <c r="L98" s="83" t="s">
        <v>324</v>
      </c>
      <c r="M98" s="121" t="s">
        <v>132</v>
      </c>
    </row>
    <row r="99" spans="1:13" ht="15" customHeight="1">
      <c r="A99" s="8"/>
      <c r="B99" s="9"/>
      <c r="C99" s="9"/>
      <c r="D99" s="9"/>
      <c r="E99" s="9"/>
      <c r="F99" s="19"/>
      <c r="G99" s="22"/>
      <c r="H99" s="22"/>
      <c r="I99" s="22"/>
    </row>
    <row r="100" spans="1:13" ht="15" customHeight="1"/>
    <row r="101" spans="1:13" ht="15" customHeight="1"/>
    <row r="102" spans="1:13" ht="15" customHeight="1"/>
    <row r="103" spans="1:13" ht="15" customHeight="1">
      <c r="A103" s="8"/>
      <c r="B103" s="9"/>
      <c r="C103" s="9"/>
      <c r="D103" s="9"/>
      <c r="E103" s="9"/>
      <c r="F103" s="19"/>
      <c r="G103" s="22"/>
      <c r="H103" s="22"/>
      <c r="I103" s="22"/>
    </row>
    <row r="104" spans="1:13" ht="15" customHeight="1"/>
    <row r="105" spans="1:13" ht="15" customHeight="1"/>
    <row r="106" spans="1:13" ht="15" customHeight="1">
      <c r="A106" s="8"/>
      <c r="B106" s="9"/>
      <c r="C106" s="9"/>
      <c r="D106" s="9"/>
      <c r="E106" s="9"/>
      <c r="F106" s="19"/>
      <c r="G106" s="22"/>
      <c r="H106" s="22"/>
      <c r="I106" s="22"/>
    </row>
    <row r="107" spans="1:13" ht="15" customHeight="1"/>
    <row r="108" spans="1:13" ht="15" customHeight="1"/>
    <row r="109" spans="1:13" ht="15" customHeight="1"/>
    <row r="110" spans="1:13" ht="15" customHeight="1">
      <c r="A110" s="8"/>
      <c r="B110" s="9"/>
      <c r="C110" s="9"/>
      <c r="D110" s="9"/>
      <c r="E110" s="9"/>
      <c r="F110" s="19"/>
      <c r="G110" s="22"/>
      <c r="H110" s="22"/>
      <c r="I110" s="22"/>
    </row>
    <row r="111" spans="1:13" ht="15" customHeight="1"/>
    <row r="112" spans="1:13" ht="15" customHeight="1"/>
    <row r="113" spans="1:9" ht="15" customHeight="1">
      <c r="A113" s="8"/>
      <c r="B113" s="9"/>
      <c r="C113" s="9"/>
      <c r="D113" s="9"/>
      <c r="E113" s="9"/>
      <c r="F113" s="19"/>
      <c r="G113" s="22"/>
      <c r="H113" s="22"/>
      <c r="I113" s="22"/>
    </row>
    <row r="114" spans="1:9" ht="15" customHeight="1"/>
    <row r="117" spans="1:9">
      <c r="A117" s="8"/>
      <c r="B117" s="9"/>
      <c r="C117" s="9"/>
      <c r="D117" s="9"/>
      <c r="E117" s="9"/>
      <c r="F117" s="19"/>
      <c r="G117" s="22"/>
      <c r="H117" s="22"/>
      <c r="I117" s="22"/>
    </row>
  </sheetData>
  <mergeCells count="15">
    <mergeCell ref="K4:K5"/>
    <mergeCell ref="L4:L5"/>
    <mergeCell ref="A1:L1"/>
    <mergeCell ref="J3:J5"/>
    <mergeCell ref="G4:G5"/>
    <mergeCell ref="A3:A5"/>
    <mergeCell ref="F4:F5"/>
    <mergeCell ref="C4:C5"/>
    <mergeCell ref="C3:F3"/>
    <mergeCell ref="D4:D5"/>
    <mergeCell ref="H4:H5"/>
    <mergeCell ref="E4:E5"/>
    <mergeCell ref="I4:I5"/>
    <mergeCell ref="G3:I3"/>
    <mergeCell ref="K3:L3"/>
  </mergeCells>
  <dataValidations count="3">
    <dataValidation type="list" allowBlank="1" showInputMessage="1" showErrorMessage="1" sqref="B88:B98 B7:B24 B38:B45 B47:B53 B55:B68 B70:B75 B77:B86 B26:B36" xr:uid="{00000000-0002-0000-0F00-000000000000}">
      <formula1>$B$4:$B$5</formula1>
    </dataValidation>
    <dataValidation type="list" allowBlank="1" showInputMessage="1" showErrorMessage="1" sqref="J6:K6" xr:uid="{00000000-0002-0000-0F00-000001000000}">
      <formula1>#REF!</formula1>
    </dataValidation>
    <dataValidation type="list" allowBlank="1" showInputMessage="1" showErrorMessage="1" sqref="B6:I6" xr:uid="{00000000-0002-0000-0F00-000002000000}">
      <formula1>$B$5:$B$5</formula1>
    </dataValidation>
  </dataValidations>
  <hyperlinks>
    <hyperlink ref="K28" r:id="rId1" xr:uid="{00000000-0004-0000-0F00-000002000000}"/>
    <hyperlink ref="K36" r:id="rId2" xr:uid="{00000000-0004-0000-0F00-000003000000}"/>
    <hyperlink ref="K32" r:id="rId3" xr:uid="{00000000-0004-0000-0F00-000004000000}"/>
    <hyperlink ref="K39" r:id="rId4" xr:uid="{00000000-0004-0000-0F00-000006000000}"/>
    <hyperlink ref="K40" r:id="rId5" xr:uid="{00000000-0004-0000-0F00-000008000000}"/>
    <hyperlink ref="K29" r:id="rId6" xr:uid="{00000000-0004-0000-0F00-000009000000}"/>
    <hyperlink ref="K31" r:id="rId7" xr:uid="{00000000-0004-0000-0F00-00000B000000}"/>
    <hyperlink ref="L31" r:id="rId8" xr:uid="{00000000-0004-0000-0F00-00000C000000}"/>
    <hyperlink ref="K33" r:id="rId9" xr:uid="{00000000-0004-0000-0F00-000010000000}"/>
    <hyperlink ref="K35" r:id="rId10" xr:uid="{00000000-0004-0000-0F00-000011000000}"/>
    <hyperlink ref="K52" r:id="rId11" xr:uid="{00000000-0004-0000-0F00-00001A000000}"/>
    <hyperlink ref="L52" r:id="rId12" location="13-38-promezhutochnaya-otchetnost " xr:uid="{00000000-0004-0000-0F00-00001B000000}"/>
    <hyperlink ref="L53" r:id="rId13" xr:uid="{00000000-0004-0000-0F00-00001D000000}"/>
    <hyperlink ref="K49" r:id="rId14" xr:uid="{00000000-0004-0000-0F00-00001F000000}"/>
    <hyperlink ref="K47" r:id="rId15" display="http://minfinrd.ru/promezhutochnaya-otchetnost-ob-ispolnenii-byudzheta " xr:uid="{00000000-0004-0000-0F00-000020000000}"/>
    <hyperlink ref="K51" r:id="rId16" xr:uid="{00000000-0004-0000-0F00-000022000000}"/>
    <hyperlink ref="K41" r:id="rId17" xr:uid="{00000000-0004-0000-0F00-000023000000}"/>
    <hyperlink ref="K55" r:id="rId18" xr:uid="{00000000-0004-0000-0F00-000025000000}"/>
    <hyperlink ref="K66" r:id="rId19" xr:uid="{00000000-0004-0000-0F00-000028000000}"/>
    <hyperlink ref="L67" r:id="rId20" xr:uid="{00000000-0004-0000-0F00-00002B000000}"/>
    <hyperlink ref="K57" r:id="rId21" xr:uid="{00000000-0004-0000-0F00-00002C000000}"/>
    <hyperlink ref="K59" r:id="rId22" xr:uid="{00000000-0004-0000-0F00-00002F000000}"/>
    <hyperlink ref="L68" r:id="rId23" xr:uid="{00000000-0004-0000-0F00-000031000000}"/>
    <hyperlink ref="K75" r:id="rId24" xr:uid="{00000000-0004-0000-0F00-000037000000}"/>
    <hyperlink ref="K70" r:id="rId25" xr:uid="{00000000-0004-0000-0F00-00003A000000}"/>
    <hyperlink ref="K72" r:id="rId26" xr:uid="{00000000-0004-0000-0F00-00003F000000}"/>
    <hyperlink ref="K73" r:id="rId27" display="https://minfin74.ru/minfin/activities/budget/execution/quarterly.htm " xr:uid="{00000000-0004-0000-0F00-000040000000}"/>
    <hyperlink ref="K93" r:id="rId28" xr:uid="{00000000-0004-0000-0F00-000042000000}"/>
    <hyperlink ref="L92" r:id="rId29" xr:uid="{00000000-0004-0000-0F00-000044000000}"/>
    <hyperlink ref="K89" r:id="rId30" xr:uid="{00000000-0004-0000-0F00-000046000000}"/>
    <hyperlink ref="L16" r:id="rId31" xr:uid="{00000000-0004-0000-0F00-00004C000000}"/>
    <hyperlink ref="L22" r:id="rId32" xr:uid="{00000000-0004-0000-0F00-00004E000000}"/>
    <hyperlink ref="L21" r:id="rId33" xr:uid="{00000000-0004-0000-0F00-000050000000}"/>
    <hyperlink ref="K13" r:id="rId34" xr:uid="{00000000-0004-0000-0F00-000051000000}"/>
    <hyperlink ref="K81" r:id="rId35" xr:uid="{00000000-0004-0000-0F00-000052000000}"/>
    <hyperlink ref="K82" r:id="rId36" xr:uid="{00000000-0004-0000-0F00-000053000000}"/>
    <hyperlink ref="L82" r:id="rId37" xr:uid="{00000000-0004-0000-0F00-000054000000}"/>
    <hyperlink ref="K79" r:id="rId38" xr:uid="{00000000-0004-0000-0F00-000055000000}"/>
    <hyperlink ref="K19" r:id="rId39" xr:uid="{00000000-0004-0000-0F00-000058000000}"/>
    <hyperlink ref="K71" r:id="rId40" location="document_list " xr:uid="{00000000-0004-0000-0F00-000061000000}"/>
    <hyperlink ref="K85" r:id="rId41" xr:uid="{00000000-0004-0000-0F00-000064000000}"/>
    <hyperlink ref="L85" r:id="rId42" location="101-403-2023 " xr:uid="{00000000-0004-0000-0F00-000065000000}"/>
    <hyperlink ref="K17" r:id="rId43" xr:uid="{00000000-0004-0000-0F00-000068000000}"/>
    <hyperlink ref="K84" r:id="rId44" xr:uid="{00000000-0004-0000-0F00-00006C000000}"/>
    <hyperlink ref="K91" r:id="rId45" xr:uid="{00000000-0004-0000-0F00-000070000000}"/>
    <hyperlink ref="L7" r:id="rId46" display="http://ob.beldepfin.ru/dokumenty/otchetnost/oblastnoy_budzhet " xr:uid="{00000000-0004-0000-0F00-000072000000}"/>
    <hyperlink ref="K8" r:id="rId47" xr:uid="{00000000-0004-0000-0F00-000073000000}"/>
    <hyperlink ref="K12" r:id="rId48" xr:uid="{00000000-0004-0000-0F00-000077000000}"/>
    <hyperlink ref="K98" r:id="rId49" xr:uid="{00000000-0004-0000-0F00-000079000000}"/>
    <hyperlink ref="K94" r:id="rId50" display="https://fin.amurobl.ru/pages/deyatelnost/otchetnost/ " xr:uid="{00000000-0004-0000-0F00-00007A000000}"/>
    <hyperlink ref="K88" r:id="rId51" display="https://egov-buryatia.ru/minfin/activities/documents/inye-normativno-pravovye-akty/ " xr:uid="{00000000-0004-0000-0F00-00007B000000}"/>
    <hyperlink ref="K50" r:id="rId52" xr:uid="{00000000-0004-0000-0F00-00007C000000}"/>
    <hyperlink ref="L50" r:id="rId53" display="https://www.kchr.ru/budget/ " xr:uid="{FE00EB24-C359-934F-BE34-6D76801591F2}"/>
    <hyperlink ref="L35" r:id="rId54" display="https://budget.gov.spb.ru/ " xr:uid="{30C9FC93-6DA0-DC44-AB68-61647CCA183C}"/>
    <hyperlink ref="K63" r:id="rId55" display="http://mf.nnov.ru/index.php?option=com_k2&amp;view=item&amp;id=1514:otchety-ob-ispolnenii-oblastnogo-byudzheta-za-kvartal-polugodie-9-mesyatsev-i-god&amp;Itemid=554" xr:uid="{15FF9EF6-A620-9343-ACD3-7CFC0AA980C4}"/>
    <hyperlink ref="K68" r:id="rId56" display="https://ulminfin.ru/index.php?mgf=budget/isp " xr:uid="{531BAB97-3ADD-524C-9C82-A3CD48D48C80}"/>
    <hyperlink ref="L18" r:id="rId57" display="http://minfin-rzn.ru/ " xr:uid="{AE826ECD-CECA-F742-AAEA-F676138E1352}"/>
    <hyperlink ref="L33" r:id="rId58" display="http://portal.novkfo.ru/ " xr:uid="{AE851C9D-A21E-5A49-B178-691E204E4963}"/>
    <hyperlink ref="K34" r:id="rId59" display="https://finance.pskov.ru/ob-upravlenii/otchety-ob-ispolnenii-byudzheta-pskovskoy-oblasti/otchety-ob-ispolnenii-byudzheta " xr:uid="{3F4D4296-CF4A-714A-B3D1-2674618FC823}"/>
    <hyperlink ref="K48" r:id="rId60" display="https://mfri.ru/деятельность/открытый-бюджет/бюджет-6/ " xr:uid="{E8FB2412-1E66-4246-BBAD-EE9153624771}"/>
    <hyperlink ref="K60" r:id="rId61" display="https://minfin.cap.ru/action/activity/byudzhet/otcheti-ob-ispolnenii-respublikanskogo-byudzheta-c/2023-god " xr:uid="{C5A00754-0F33-1F4C-80DE-B3DACC7BB778}"/>
    <hyperlink ref="L17" r:id="rId62" display="http://depfin.orel-region.ru:8096/ebudget/Menu/Page/9 " xr:uid="{8DEE19CF-62A4-5E4F-83E3-0F7EDCCC4200}"/>
    <hyperlink ref="L26" r:id="rId63" display="https://budget.karelia.ru/byudzhet/ispolnenie-byudzheta " xr:uid="{C49B03F7-2428-AC48-A0C9-71BEF0001314}"/>
    <hyperlink ref="L40" r:id="rId64" display="https://budget.rk.ifinmon.ru/dokumenty/promezhutochnaya-otchetnost " xr:uid="{84EF9984-32D8-614B-B679-35E1BD6226DB}"/>
    <hyperlink ref="L43" r:id="rId65" display="https://portal-ob.volgafin.ru/dokumenty " xr:uid="{8A41BC0E-18D8-784A-92D0-3CF55CDF44CE}"/>
    <hyperlink ref="L90" r:id="rId66" display="https://budgetzab.75.ru/Show/Category/4?ItemId=24 " xr:uid="{7B0132B0-30AD-EA40-BFC5-7E182510CD32}"/>
    <hyperlink ref="L91" r:id="rId67" display="http://openbudget.kamgov.ru " xr:uid="{9560F3D6-A59A-3048-8506-DCF5C9A2B76C}"/>
    <hyperlink ref="K96" r:id="rId68" display="https://sakhminfin.ru " xr:uid="{48818575-04A9-2244-A675-7D43DDF56062}"/>
    <hyperlink ref="K16" r:id="rId69" display="https://mef.mosreg.ru/deyatelnost/byudzhet-moskovskoy-oblasti/ispolnenie-byudzheta " xr:uid="{7EBF5BC4-8D79-AC4C-AD16-AD9C97FAAB85}"/>
    <hyperlink ref="K45" r:id="rId70" display="https://fin.sev.gov.ru/ispolnenie-bydzheta/otchyety-ob-ispolnenii-byudzheta-sevastopolya/ " xr:uid="{D0E1163C-E898-C74F-B60E-CD28B53103FC}"/>
    <hyperlink ref="K92" r:id="rId71" display="https://primorsky.ru/authorities/executive-agencies/departments/finance/otchyety-ob-ispolnenii-kraevogo-byudzheta/ " xr:uid="{87C6B90C-AAD9-0545-AD3E-315C36064737}"/>
    <hyperlink ref="L71" r:id="rId72" display="http://info.mfural.ru/" xr:uid="{9B9C3BA0-FD85-5048-AAE0-F8196A4F8DC9}"/>
    <hyperlink ref="K21" r:id="rId73" display="https://www.tverfin.ru/ " xr:uid="{469EBC28-7C0A-9547-9CC8-37E24A4BCE18}"/>
    <hyperlink ref="K53" r:id="rId74" display="https://mfsk.ru/working/buh-uchet " xr:uid="{C32D7247-E051-2B40-88B5-AE4FB6BEAA33}"/>
    <hyperlink ref="L61" r:id="rId75" display="https://budget.permkrai.ru/budget_execution/indicators " xr:uid="{B3970EEE-A546-2B4E-9C66-F9D4005AEDD7}"/>
    <hyperlink ref="K67" r:id="rId76" display="https://minfin.saratov.gov.ru/deyatelnost/byudzhet-i-otchetnost/byudzhetnyj-prognoz-i-byudzhetnaya-politika " xr:uid="{22E38397-DD3C-5F4A-B85A-C41B5B093B44}"/>
    <hyperlink ref="L47" r:id="rId77" display="http://portal.minfinrd.ru; " xr:uid="{53CBCD56-F49A-7A49-8F10-F83E08ABC70A}"/>
    <hyperlink ref="L78" r:id="rId78" display="http://budget17.ru/ " xr:uid="{1835C370-C390-1A44-B20C-211E16DBDDC7}"/>
    <hyperlink ref="K78" r:id="rId79" xr:uid="{D77A1C2E-1DA2-214E-8DE7-EDE99C7E1D4A}"/>
    <hyperlink ref="K97" r:id="rId80" display="https://www.eao.ru/dokumenty/elektronnoe-ofitsialnoe-opublikovanie/postanovleniya-pravitelstva-eao/ " xr:uid="{7879D2F3-2DCF-F841-88A3-BA906A7E17EB}"/>
    <hyperlink ref="L32" r:id="rId81" display="https://b4u.gov-murman.ru/" xr:uid="{1A52EAD7-A5BC-3A4B-BA50-CDCF90ACA76B}"/>
    <hyperlink ref="L75" r:id="rId82" display="https://fea.yamalfin.ru/bdg/promezhutochnaya-otchetnost/svedeniya-ob-ispolnenii-byudzheta-sub-ekta " xr:uid="{984DD641-E85E-FE4E-8A57-C892A90E28E9}"/>
  </hyperlinks>
  <printOptions horizontalCentered="1"/>
  <pageMargins left="0.39370078740157499" right="0.39370078740157499" top="0.98425196850393704" bottom="0.39370078740157499" header="0.31496062992126" footer="0.31496062992126"/>
  <pageSetup paperSize="9" scale="75" fitToHeight="3" orientation="landscape" r:id="rId83"/>
  <headerFooter>
    <oddFooter>&amp;C&amp;"Times New Roman,обычный"&amp;8&amp;A&amp;R&amp;P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01"/>
  <sheetViews>
    <sheetView tabSelected="1" zoomScaleNormal="100" zoomScaleSheetLayoutView="75" zoomScalePageLayoutView="80" workbookViewId="0">
      <pane ySplit="5" topLeftCell="A6" activePane="bottomLeft" state="frozen"/>
      <selection pane="bottomLeft"/>
    </sheetView>
  </sheetViews>
  <sheetFormatPr baseColWidth="10" defaultColWidth="8.83203125" defaultRowHeight="15"/>
  <cols>
    <col min="1" max="1" width="24.83203125" customWidth="1"/>
    <col min="2" max="3" width="11.6640625" customWidth="1"/>
    <col min="4" max="14" width="18.83203125" customWidth="1"/>
  </cols>
  <sheetData>
    <row r="1" spans="1:17" ht="30" customHeight="1">
      <c r="A1" s="16" t="s">
        <v>165</v>
      </c>
      <c r="B1" s="16"/>
      <c r="C1" s="16"/>
      <c r="D1" s="16"/>
      <c r="E1" s="16"/>
      <c r="F1" s="16"/>
      <c r="G1" s="16"/>
      <c r="H1" s="16"/>
      <c r="I1" s="16"/>
      <c r="J1" s="16"/>
      <c r="K1" s="18"/>
      <c r="L1" s="18"/>
      <c r="M1" s="15"/>
      <c r="N1" s="15"/>
    </row>
    <row r="2" spans="1:17" s="2" customFormat="1" ht="16" customHeight="1">
      <c r="A2" s="114" t="s">
        <v>876</v>
      </c>
      <c r="B2" s="18"/>
      <c r="C2" s="18"/>
      <c r="D2" s="18"/>
      <c r="E2" s="18"/>
      <c r="F2" s="18"/>
      <c r="G2" s="54"/>
      <c r="H2" s="54"/>
      <c r="I2" s="54"/>
      <c r="J2" s="54"/>
      <c r="K2" s="54"/>
      <c r="L2" s="54"/>
      <c r="M2" s="18"/>
      <c r="N2" s="18"/>
      <c r="O2" s="18"/>
      <c r="P2" s="48"/>
      <c r="Q2" s="49"/>
    </row>
    <row r="3" spans="1:17" ht="198" customHeight="1">
      <c r="A3" s="27" t="s">
        <v>92</v>
      </c>
      <c r="B3" s="25" t="s">
        <v>223</v>
      </c>
      <c r="C3" s="25" t="s">
        <v>99</v>
      </c>
      <c r="D3" s="27" t="str">
        <f>'3.1'!B3</f>
        <v>3.1. Размещаются ли в открытом доступе на сайте, предназначенном для размещения бюджетных данных, отчеты об исполнении бюджета субъекта Российской Федерации за первый квартал, полугодие, девять месяцев 2023 года, утвержденные правовым актом высшего исполнительного органа государственной власти субъекта Российской Федерации?</v>
      </c>
      <c r="E3" s="27" t="str">
        <f>'3.2'!B3</f>
        <v>3.2. Размещаются ли сведения об исполнении бюджета субъекта Российской Федерации за первый квартал, полугодие, девять месяцев 2023 года по доходам в разрезе видов доходов в сравнении с запланированными значениями на соответствующий период (финансовый год)?</v>
      </c>
      <c r="F3" s="27" t="str">
        <f>'3.3'!B3</f>
        <v>3.3. Размещаются ли сведения об исполнении бюджета субъекта Российской Федерации за первый квартал, полугодие, девять месяцев 2023 года по расходам в разрезе разделов и подразделов классификации расходов в сравнении с запланированными значениями на соответствующий период (финансовый год)?</v>
      </c>
      <c r="G3" s="27" t="str">
        <f>'3.4'!B3</f>
        <v>3.4. Размещаются ли сведения об исполнении бюджета субъекта Российской Федерации за первый квартал, полугодие, девять месяцев 2023 года по расходам в разрезе государственных программ и непрограммных направлений деятельности в сравнении с запланированными значениями на соответствующий период (финансовый год)?</v>
      </c>
      <c r="H3" s="27" t="str">
        <f>'3.5'!B3</f>
        <v>3.5. Размещаются ли сведения о предоставленных из бюджета субъекта Российской Федерации межбюджетных трансфертах бюджетам муниципальных образований за первый квартал, полугодие, девять месяцев 2023 года в сравнении с запланированными значениями на соответствующий период (финансовый год)?</v>
      </c>
      <c r="I3" s="27" t="str">
        <f>'3.6'!B3</f>
        <v>3.6. Размещаются ли сведения об объеме государственного долга субъекта Российской Федерации по состоянию на 1 января, 1 апреля, 1 июля и 1 октября 2023 года?</v>
      </c>
      <c r="J3" s="27" t="str">
        <f>'3.7'!B3</f>
        <v>3.7. Размещаются ли сведения о поступлении доходов в бюджет субъекта Российской Федерации по видам доходов за первый квартал, полугодие, девять месяцев 2023 года в сравнении с соответствующим периодом прошлого года?</v>
      </c>
      <c r="K3" s="27" t="str">
        <f>'3.8'!B3</f>
        <v>3.8. Размещаются ли сведения о расходах бюджета субъекта Российской Федерации по разделам и подразделам классификации расходов бюджетов за первый квартал, полугодие, девять месяцев 2023 года в сравнении с соответствующим периодом прошлого года?</v>
      </c>
      <c r="L3" s="27" t="str">
        <f>'3.9'!B3</f>
        <v>3.9. Размещаются ли сведения о расходах бюджета субъекта Российской Федерации по государственным программам и непрограммным направлениям деятельности за первый квартал, полугодие, девять месяцев 2023 года в сравнении с соответствующим периодом прошлого года?</v>
      </c>
      <c r="M3" s="27" t="str">
        <f>'3.10'!B3</f>
        <v>3.10. Размещаются ли сведения об исполнении консолидированного бюджета субъекта Российской Федерации по доходам в разрезе видов доходов за первый квартал, полугодие, девять месяцев 2023 года в сравнении с соответствующим периодом прошлого года?</v>
      </c>
      <c r="N3" s="27" t="str">
        <f>'3.11'!B3</f>
        <v>3.11. Размещаются ли сведения об исполнении консолидированного бюджета субъекта Российской Федерации по расходам в разрезе разделов и подразделов классификации расходов бюджетов за первый квартал, полугодие, девять месяцев 2023 года в сравнении с соответствующим периодом прошлого года?</v>
      </c>
    </row>
    <row r="4" spans="1:17" ht="16" customHeight="1">
      <c r="A4" s="34" t="s">
        <v>83</v>
      </c>
      <c r="B4" s="35" t="s">
        <v>98</v>
      </c>
      <c r="C4" s="35" t="s">
        <v>84</v>
      </c>
      <c r="D4" s="36" t="s">
        <v>84</v>
      </c>
      <c r="E4" s="37" t="s">
        <v>84</v>
      </c>
      <c r="F4" s="37" t="s">
        <v>84</v>
      </c>
      <c r="G4" s="37" t="s">
        <v>84</v>
      </c>
      <c r="H4" s="37" t="s">
        <v>84</v>
      </c>
      <c r="I4" s="37" t="s">
        <v>84</v>
      </c>
      <c r="J4" s="37" t="s">
        <v>84</v>
      </c>
      <c r="K4" s="37" t="s">
        <v>84</v>
      </c>
      <c r="L4" s="37" t="s">
        <v>84</v>
      </c>
      <c r="M4" s="37" t="s">
        <v>84</v>
      </c>
      <c r="N4" s="37" t="s">
        <v>84</v>
      </c>
    </row>
    <row r="5" spans="1:17" ht="16" customHeight="1">
      <c r="A5" s="34" t="s">
        <v>93</v>
      </c>
      <c r="B5" s="35"/>
      <c r="C5" s="128">
        <f>SUM(D5:N5)</f>
        <v>11</v>
      </c>
      <c r="D5" s="129">
        <v>1</v>
      </c>
      <c r="E5" s="130">
        <v>1</v>
      </c>
      <c r="F5" s="130">
        <v>1</v>
      </c>
      <c r="G5" s="130">
        <v>1</v>
      </c>
      <c r="H5" s="130">
        <v>1</v>
      </c>
      <c r="I5" s="130">
        <v>1</v>
      </c>
      <c r="J5" s="130">
        <v>1</v>
      </c>
      <c r="K5" s="130">
        <v>1</v>
      </c>
      <c r="L5" s="130">
        <v>1</v>
      </c>
      <c r="M5" s="130">
        <v>1</v>
      </c>
      <c r="N5" s="130">
        <v>1</v>
      </c>
    </row>
    <row r="6" spans="1:17" ht="16" customHeight="1">
      <c r="A6" s="23" t="s">
        <v>0</v>
      </c>
      <c r="B6" s="20"/>
      <c r="C6" s="20"/>
      <c r="D6" s="20"/>
      <c r="E6" s="38"/>
      <c r="F6" s="38"/>
      <c r="G6" s="38"/>
      <c r="H6" s="38"/>
      <c r="I6" s="38"/>
      <c r="J6" s="38"/>
      <c r="K6" s="38"/>
      <c r="L6" s="38"/>
      <c r="M6" s="38"/>
      <c r="N6" s="38"/>
    </row>
    <row r="7" spans="1:17" ht="16" customHeight="1">
      <c r="A7" s="31" t="s">
        <v>1</v>
      </c>
      <c r="B7" s="68">
        <f>C7/$C$5*100</f>
        <v>54.54545454545454</v>
      </c>
      <c r="C7" s="99">
        <f t="shared" ref="C7:C24" si="0">SUM(D7:N7)</f>
        <v>6</v>
      </c>
      <c r="D7" s="100">
        <f>'3.1'!F7</f>
        <v>0</v>
      </c>
      <c r="E7" s="101">
        <f>'3.2'!F7</f>
        <v>1</v>
      </c>
      <c r="F7" s="101">
        <f>'3.3'!F7</f>
        <v>0</v>
      </c>
      <c r="G7" s="101">
        <f>'3.4'!F7</f>
        <v>0</v>
      </c>
      <c r="H7" s="101">
        <f>'3.5'!F7</f>
        <v>0</v>
      </c>
      <c r="I7" s="101">
        <f>'3.6'!F7</f>
        <v>1</v>
      </c>
      <c r="J7" s="101">
        <f>'3.7'!F7</f>
        <v>1</v>
      </c>
      <c r="K7" s="101">
        <f>'3.8'!F7</f>
        <v>1</v>
      </c>
      <c r="L7" s="101">
        <f>'3.9'!F7</f>
        <v>1</v>
      </c>
      <c r="M7" s="101">
        <f>'3.10'!F7</f>
        <v>0</v>
      </c>
      <c r="N7" s="101">
        <f>'3.11'!F7</f>
        <v>1</v>
      </c>
    </row>
    <row r="8" spans="1:17" ht="16" customHeight="1">
      <c r="A8" s="31" t="s">
        <v>2</v>
      </c>
      <c r="B8" s="68">
        <f t="shared" ref="B8:B71" si="1">C8/$C$5*100</f>
        <v>100</v>
      </c>
      <c r="C8" s="99">
        <f t="shared" si="0"/>
        <v>11</v>
      </c>
      <c r="D8" s="100">
        <f>'3.1'!F8</f>
        <v>1</v>
      </c>
      <c r="E8" s="101">
        <f>'3.2'!F8</f>
        <v>1</v>
      </c>
      <c r="F8" s="101">
        <f>'3.3'!F8</f>
        <v>1</v>
      </c>
      <c r="G8" s="101">
        <f>'3.4'!F8</f>
        <v>1</v>
      </c>
      <c r="H8" s="101">
        <f>'3.5'!F8</f>
        <v>1</v>
      </c>
      <c r="I8" s="101">
        <f>'3.6'!F8</f>
        <v>1</v>
      </c>
      <c r="J8" s="101">
        <f>'3.7'!F8</f>
        <v>1</v>
      </c>
      <c r="K8" s="101">
        <f>'3.8'!F8</f>
        <v>1</v>
      </c>
      <c r="L8" s="101">
        <f>'3.9'!F8</f>
        <v>1</v>
      </c>
      <c r="M8" s="101">
        <f>'3.10'!F8</f>
        <v>1</v>
      </c>
      <c r="N8" s="101">
        <f>'3.11'!F8</f>
        <v>1</v>
      </c>
    </row>
    <row r="9" spans="1:17" ht="16" customHeight="1">
      <c r="A9" s="31" t="s">
        <v>3</v>
      </c>
      <c r="B9" s="71">
        <f t="shared" si="1"/>
        <v>65.909090909090907</v>
      </c>
      <c r="C9" s="102">
        <f t="shared" si="0"/>
        <v>7.25</v>
      </c>
      <c r="D9" s="100">
        <f>'3.1'!F9</f>
        <v>1</v>
      </c>
      <c r="E9" s="101">
        <f>'3.2'!F9</f>
        <v>0</v>
      </c>
      <c r="F9" s="101">
        <f>'3.3'!F9</f>
        <v>0</v>
      </c>
      <c r="G9" s="101">
        <f>'3.4'!F9</f>
        <v>1</v>
      </c>
      <c r="H9" s="101">
        <f>'3.5'!F9</f>
        <v>0.5</v>
      </c>
      <c r="I9" s="101">
        <f>'3.6'!F9</f>
        <v>1</v>
      </c>
      <c r="J9" s="101">
        <f>'3.7'!F9</f>
        <v>0.5</v>
      </c>
      <c r="K9" s="101">
        <f>'3.8'!F9</f>
        <v>1</v>
      </c>
      <c r="L9" s="101">
        <f>'3.9'!F9</f>
        <v>1</v>
      </c>
      <c r="M9" s="101">
        <f>'3.10'!F9</f>
        <v>0.25</v>
      </c>
      <c r="N9" s="101">
        <f>'3.11'!F9</f>
        <v>1</v>
      </c>
    </row>
    <row r="10" spans="1:17" ht="16" customHeight="1">
      <c r="A10" s="31" t="s">
        <v>4</v>
      </c>
      <c r="B10" s="68">
        <f t="shared" si="1"/>
        <v>77.272727272727266</v>
      </c>
      <c r="C10" s="99">
        <f>SUM(D10:N10)</f>
        <v>8.5</v>
      </c>
      <c r="D10" s="100">
        <f>'3.1'!F10</f>
        <v>0.5</v>
      </c>
      <c r="E10" s="101">
        <f>'3.2'!F10</f>
        <v>1</v>
      </c>
      <c r="F10" s="101">
        <f>'3.3'!F10</f>
        <v>0.5</v>
      </c>
      <c r="G10" s="101">
        <f>'3.4'!F10</f>
        <v>0.5</v>
      </c>
      <c r="H10" s="101">
        <f>'3.5'!F10</f>
        <v>0</v>
      </c>
      <c r="I10" s="101">
        <f>'3.6'!F10</f>
        <v>1</v>
      </c>
      <c r="J10" s="101">
        <f>'3.7'!F10</f>
        <v>1</v>
      </c>
      <c r="K10" s="101">
        <f>'3.8'!F10</f>
        <v>1</v>
      </c>
      <c r="L10" s="101">
        <f>'3.9'!F10</f>
        <v>1</v>
      </c>
      <c r="M10" s="101">
        <f>'3.10'!F10</f>
        <v>1</v>
      </c>
      <c r="N10" s="101">
        <f>'3.11'!F10</f>
        <v>1</v>
      </c>
    </row>
    <row r="11" spans="1:17" ht="16" customHeight="1">
      <c r="A11" s="31" t="s">
        <v>5</v>
      </c>
      <c r="B11" s="68">
        <f t="shared" si="1"/>
        <v>90.909090909090907</v>
      </c>
      <c r="C11" s="99">
        <f t="shared" si="0"/>
        <v>10</v>
      </c>
      <c r="D11" s="100">
        <f>'3.1'!F11</f>
        <v>1</v>
      </c>
      <c r="E11" s="101">
        <f>'3.2'!F11</f>
        <v>1</v>
      </c>
      <c r="F11" s="101">
        <f>'3.3'!F11</f>
        <v>0</v>
      </c>
      <c r="G11" s="101">
        <f>'3.4'!F11</f>
        <v>1</v>
      </c>
      <c r="H11" s="101">
        <f>'3.5'!F11</f>
        <v>1</v>
      </c>
      <c r="I11" s="101">
        <f>'3.6'!F11</f>
        <v>1</v>
      </c>
      <c r="J11" s="101">
        <f>'3.7'!F11</f>
        <v>1</v>
      </c>
      <c r="K11" s="101">
        <f>'3.8'!F11</f>
        <v>1</v>
      </c>
      <c r="L11" s="101">
        <f>'3.9'!F11</f>
        <v>1</v>
      </c>
      <c r="M11" s="101">
        <f>'3.10'!F11</f>
        <v>1</v>
      </c>
      <c r="N11" s="101">
        <f>'3.11'!F11</f>
        <v>1</v>
      </c>
    </row>
    <row r="12" spans="1:17" ht="16" customHeight="1">
      <c r="A12" s="31" t="s">
        <v>6</v>
      </c>
      <c r="B12" s="68">
        <f t="shared" si="1"/>
        <v>100</v>
      </c>
      <c r="C12" s="99">
        <f t="shared" si="0"/>
        <v>11</v>
      </c>
      <c r="D12" s="100">
        <f>'3.1'!F12</f>
        <v>1</v>
      </c>
      <c r="E12" s="101">
        <f>'3.2'!F12</f>
        <v>1</v>
      </c>
      <c r="F12" s="101">
        <f>'3.3'!F12</f>
        <v>1</v>
      </c>
      <c r="G12" s="101">
        <f>'3.4'!F12</f>
        <v>1</v>
      </c>
      <c r="H12" s="101">
        <f>'3.5'!F12</f>
        <v>1</v>
      </c>
      <c r="I12" s="101">
        <f>'3.6'!F12</f>
        <v>1</v>
      </c>
      <c r="J12" s="101">
        <f>'3.7'!F12</f>
        <v>1</v>
      </c>
      <c r="K12" s="101">
        <f>'3.8'!F12</f>
        <v>1</v>
      </c>
      <c r="L12" s="101">
        <f>'3.9'!F12</f>
        <v>1</v>
      </c>
      <c r="M12" s="101">
        <f>'3.10'!F12</f>
        <v>1</v>
      </c>
      <c r="N12" s="101">
        <f>'3.11'!F12</f>
        <v>1</v>
      </c>
    </row>
    <row r="13" spans="1:17" ht="16" customHeight="1">
      <c r="A13" s="31" t="s">
        <v>7</v>
      </c>
      <c r="B13" s="71">
        <f t="shared" si="1"/>
        <v>36.363636363636367</v>
      </c>
      <c r="C13" s="102">
        <f t="shared" si="0"/>
        <v>4</v>
      </c>
      <c r="D13" s="100">
        <f>'3.1'!F13</f>
        <v>0.5</v>
      </c>
      <c r="E13" s="101">
        <f>'3.2'!F13</f>
        <v>0.5</v>
      </c>
      <c r="F13" s="101">
        <f>'3.3'!F13</f>
        <v>0.5</v>
      </c>
      <c r="G13" s="101">
        <f>'3.4'!F13</f>
        <v>0.5</v>
      </c>
      <c r="H13" s="101">
        <f>'3.5'!F13</f>
        <v>0</v>
      </c>
      <c r="I13" s="101">
        <f>'3.6'!F13</f>
        <v>0</v>
      </c>
      <c r="J13" s="101">
        <f>'3.7'!F13</f>
        <v>0.5</v>
      </c>
      <c r="K13" s="101">
        <f>'3.8'!F13</f>
        <v>0</v>
      </c>
      <c r="L13" s="101">
        <f>'3.9'!F13</f>
        <v>0.5</v>
      </c>
      <c r="M13" s="101">
        <f>'3.10'!F13</f>
        <v>0.5</v>
      </c>
      <c r="N13" s="101">
        <f>'3.11'!F13</f>
        <v>0.5</v>
      </c>
    </row>
    <row r="14" spans="1:17" ht="16" customHeight="1">
      <c r="A14" s="31" t="s">
        <v>8</v>
      </c>
      <c r="B14" s="68">
        <f t="shared" si="1"/>
        <v>90.909090909090907</v>
      </c>
      <c r="C14" s="99">
        <f t="shared" si="0"/>
        <v>10</v>
      </c>
      <c r="D14" s="100">
        <f>'3.1'!F14</f>
        <v>1</v>
      </c>
      <c r="E14" s="101">
        <f>'3.2'!F14</f>
        <v>1</v>
      </c>
      <c r="F14" s="101">
        <f>'3.3'!F14</f>
        <v>1</v>
      </c>
      <c r="G14" s="101">
        <f>'3.4'!F14</f>
        <v>1</v>
      </c>
      <c r="H14" s="101">
        <f>'3.5'!F14</f>
        <v>0</v>
      </c>
      <c r="I14" s="101">
        <f>'3.6'!F14</f>
        <v>1</v>
      </c>
      <c r="J14" s="101">
        <f>'3.7'!F14</f>
        <v>1</v>
      </c>
      <c r="K14" s="101">
        <f>'3.8'!F14</f>
        <v>1</v>
      </c>
      <c r="L14" s="101">
        <f>'3.9'!F14</f>
        <v>1</v>
      </c>
      <c r="M14" s="101">
        <f>'3.10'!F14</f>
        <v>1</v>
      </c>
      <c r="N14" s="101">
        <f>'3.11'!F14</f>
        <v>1</v>
      </c>
    </row>
    <row r="15" spans="1:17" s="74" customFormat="1" ht="16" customHeight="1">
      <c r="A15" s="72" t="s">
        <v>9</v>
      </c>
      <c r="B15" s="73">
        <f t="shared" si="1"/>
        <v>59.090909090909093</v>
      </c>
      <c r="C15" s="103">
        <f t="shared" si="0"/>
        <v>6.5</v>
      </c>
      <c r="D15" s="104">
        <f>'3.1'!F15</f>
        <v>0.5</v>
      </c>
      <c r="E15" s="105">
        <f>'3.2'!F15</f>
        <v>0</v>
      </c>
      <c r="F15" s="105">
        <f>'3.3'!F15</f>
        <v>0</v>
      </c>
      <c r="G15" s="105">
        <f>'3.4'!F15</f>
        <v>0</v>
      </c>
      <c r="H15" s="105">
        <f>'3.5'!F15</f>
        <v>0</v>
      </c>
      <c r="I15" s="105">
        <f>'3.6'!F15</f>
        <v>1</v>
      </c>
      <c r="J15" s="105">
        <f>'3.7'!F15</f>
        <v>1</v>
      </c>
      <c r="K15" s="105">
        <f>'3.8'!F15</f>
        <v>1</v>
      </c>
      <c r="L15" s="105">
        <f>'3.9'!F15</f>
        <v>1</v>
      </c>
      <c r="M15" s="105">
        <f>'3.10'!F15</f>
        <v>1</v>
      </c>
      <c r="N15" s="105">
        <f>'3.11'!F15</f>
        <v>1</v>
      </c>
    </row>
    <row r="16" spans="1:17" ht="16" customHeight="1">
      <c r="A16" s="31" t="s">
        <v>10</v>
      </c>
      <c r="B16" s="68">
        <f t="shared" si="1"/>
        <v>100</v>
      </c>
      <c r="C16" s="99">
        <f t="shared" si="0"/>
        <v>11</v>
      </c>
      <c r="D16" s="100">
        <f>'3.1'!F16</f>
        <v>1</v>
      </c>
      <c r="E16" s="101">
        <f>'3.2'!F16</f>
        <v>1</v>
      </c>
      <c r="F16" s="101">
        <f>'3.3'!F16</f>
        <v>1</v>
      </c>
      <c r="G16" s="101">
        <f>'3.4'!F16</f>
        <v>1</v>
      </c>
      <c r="H16" s="101">
        <f>'3.5'!F16</f>
        <v>1</v>
      </c>
      <c r="I16" s="101">
        <f>'3.6'!F16</f>
        <v>1</v>
      </c>
      <c r="J16" s="101">
        <f>'3.7'!F16</f>
        <v>1</v>
      </c>
      <c r="K16" s="101">
        <f>'3.8'!F16</f>
        <v>1</v>
      </c>
      <c r="L16" s="101">
        <f>'3.9'!F16</f>
        <v>1</v>
      </c>
      <c r="M16" s="101">
        <f>'3.10'!F16</f>
        <v>1</v>
      </c>
      <c r="N16" s="101">
        <f>'3.11'!F16</f>
        <v>1</v>
      </c>
    </row>
    <row r="17" spans="1:14" ht="16" customHeight="1">
      <c r="A17" s="31" t="s">
        <v>11</v>
      </c>
      <c r="B17" s="71">
        <f t="shared" si="1"/>
        <v>86.36363636363636</v>
      </c>
      <c r="C17" s="102">
        <f t="shared" si="0"/>
        <v>9.5</v>
      </c>
      <c r="D17" s="100">
        <f>'3.1'!F17</f>
        <v>0.5</v>
      </c>
      <c r="E17" s="101">
        <f>'3.2'!F17</f>
        <v>1</v>
      </c>
      <c r="F17" s="101">
        <f>'3.3'!F17</f>
        <v>1</v>
      </c>
      <c r="G17" s="101">
        <f>'3.4'!F17</f>
        <v>0.5</v>
      </c>
      <c r="H17" s="101">
        <f>'3.5'!F17</f>
        <v>0.5</v>
      </c>
      <c r="I17" s="101">
        <f>'3.6'!F17</f>
        <v>1</v>
      </c>
      <c r="J17" s="101">
        <f>'3.7'!F17</f>
        <v>1</v>
      </c>
      <c r="K17" s="101">
        <f>'3.8'!F17</f>
        <v>1</v>
      </c>
      <c r="L17" s="101">
        <f>'3.9'!F17</f>
        <v>1</v>
      </c>
      <c r="M17" s="101">
        <f>'3.10'!F17</f>
        <v>1</v>
      </c>
      <c r="N17" s="101">
        <f>'3.11'!F17</f>
        <v>1</v>
      </c>
    </row>
    <row r="18" spans="1:14" ht="16" customHeight="1">
      <c r="A18" s="31" t="s">
        <v>12</v>
      </c>
      <c r="B18" s="71">
        <f t="shared" si="1"/>
        <v>40.909090909090914</v>
      </c>
      <c r="C18" s="102">
        <f t="shared" si="0"/>
        <v>4.5</v>
      </c>
      <c r="D18" s="100">
        <f>'3.1'!F18</f>
        <v>0</v>
      </c>
      <c r="E18" s="101">
        <f>'3.2'!F18</f>
        <v>1</v>
      </c>
      <c r="F18" s="101">
        <f>'3.3'!F18</f>
        <v>1</v>
      </c>
      <c r="G18" s="101">
        <f>'3.4'!F18</f>
        <v>0</v>
      </c>
      <c r="H18" s="101">
        <f>'3.5'!F18</f>
        <v>0</v>
      </c>
      <c r="I18" s="101">
        <f>'3.6'!F18</f>
        <v>0.5</v>
      </c>
      <c r="J18" s="101">
        <f>'3.7'!F18</f>
        <v>0</v>
      </c>
      <c r="K18" s="101">
        <f>'3.8'!F18</f>
        <v>0</v>
      </c>
      <c r="L18" s="101">
        <f>'3.9'!F18</f>
        <v>0</v>
      </c>
      <c r="M18" s="101">
        <f>'3.10'!F18</f>
        <v>1</v>
      </c>
      <c r="N18" s="101">
        <f>'3.11'!F18</f>
        <v>1</v>
      </c>
    </row>
    <row r="19" spans="1:14" ht="16" customHeight="1">
      <c r="A19" s="31" t="s">
        <v>13</v>
      </c>
      <c r="B19" s="71">
        <f t="shared" si="1"/>
        <v>90.909090909090907</v>
      </c>
      <c r="C19" s="102">
        <f t="shared" si="0"/>
        <v>10</v>
      </c>
      <c r="D19" s="100">
        <f>'3.1'!F19</f>
        <v>0</v>
      </c>
      <c r="E19" s="101">
        <f>'3.2'!F19</f>
        <v>1</v>
      </c>
      <c r="F19" s="101">
        <f>'3.3'!F19</f>
        <v>1</v>
      </c>
      <c r="G19" s="101">
        <f>'3.4'!F19</f>
        <v>1</v>
      </c>
      <c r="H19" s="101">
        <f>'3.5'!F19</f>
        <v>1</v>
      </c>
      <c r="I19" s="101">
        <f>'3.6'!F19</f>
        <v>1</v>
      </c>
      <c r="J19" s="101">
        <f>'3.7'!F19</f>
        <v>1</v>
      </c>
      <c r="K19" s="101">
        <f>'3.8'!F19</f>
        <v>1</v>
      </c>
      <c r="L19" s="101">
        <f>'3.9'!F19</f>
        <v>1</v>
      </c>
      <c r="M19" s="101">
        <f>'3.10'!F19</f>
        <v>1</v>
      </c>
      <c r="N19" s="101">
        <f>'3.11'!F19</f>
        <v>1</v>
      </c>
    </row>
    <row r="20" spans="1:14" ht="16" customHeight="1">
      <c r="A20" s="31" t="s">
        <v>14</v>
      </c>
      <c r="B20" s="71">
        <f t="shared" si="1"/>
        <v>68.181818181818173</v>
      </c>
      <c r="C20" s="102">
        <f t="shared" si="0"/>
        <v>7.5</v>
      </c>
      <c r="D20" s="100">
        <f>'3.1'!F20</f>
        <v>0.5</v>
      </c>
      <c r="E20" s="101">
        <f>'3.2'!F20</f>
        <v>1</v>
      </c>
      <c r="F20" s="101">
        <f>'3.3'!F20</f>
        <v>1</v>
      </c>
      <c r="G20" s="101">
        <f>'3.4'!F20</f>
        <v>0</v>
      </c>
      <c r="H20" s="101">
        <f>'3.5'!F20</f>
        <v>0</v>
      </c>
      <c r="I20" s="101">
        <f>'3.6'!F20</f>
        <v>1</v>
      </c>
      <c r="J20" s="101">
        <f>'3.7'!F20</f>
        <v>1</v>
      </c>
      <c r="K20" s="101">
        <f>'3.8'!F20</f>
        <v>1</v>
      </c>
      <c r="L20" s="101">
        <f>'3.9'!F20</f>
        <v>0</v>
      </c>
      <c r="M20" s="101">
        <f>'3.10'!F20</f>
        <v>1</v>
      </c>
      <c r="N20" s="101">
        <f>'3.11'!F20</f>
        <v>1</v>
      </c>
    </row>
    <row r="21" spans="1:14" ht="16" customHeight="1">
      <c r="A21" s="31" t="s">
        <v>15</v>
      </c>
      <c r="B21" s="68">
        <f t="shared" si="1"/>
        <v>81.818181818181827</v>
      </c>
      <c r="C21" s="99">
        <f t="shared" si="0"/>
        <v>9</v>
      </c>
      <c r="D21" s="100">
        <f>'3.1'!F21</f>
        <v>0</v>
      </c>
      <c r="E21" s="101">
        <f>'3.2'!F21</f>
        <v>1</v>
      </c>
      <c r="F21" s="101">
        <f>'3.3'!F21</f>
        <v>1</v>
      </c>
      <c r="G21" s="101">
        <f>'3.4'!F21</f>
        <v>1</v>
      </c>
      <c r="H21" s="101">
        <f>'3.5'!F21</f>
        <v>0</v>
      </c>
      <c r="I21" s="101">
        <f>'3.6'!F21</f>
        <v>1</v>
      </c>
      <c r="J21" s="101">
        <f>'3.7'!F21</f>
        <v>1</v>
      </c>
      <c r="K21" s="101">
        <f>'3.8'!F21</f>
        <v>1</v>
      </c>
      <c r="L21" s="101">
        <f>'3.9'!F21</f>
        <v>1</v>
      </c>
      <c r="M21" s="101">
        <f>'3.10'!F21</f>
        <v>1</v>
      </c>
      <c r="N21" s="101">
        <f>'3.11'!F21</f>
        <v>1</v>
      </c>
    </row>
    <row r="22" spans="1:14" ht="16" customHeight="1">
      <c r="A22" s="31" t="s">
        <v>16</v>
      </c>
      <c r="B22" s="68">
        <f t="shared" si="1"/>
        <v>90.909090909090907</v>
      </c>
      <c r="C22" s="99">
        <f t="shared" si="0"/>
        <v>10</v>
      </c>
      <c r="D22" s="100">
        <f>'3.1'!F22</f>
        <v>1</v>
      </c>
      <c r="E22" s="101">
        <f>'3.2'!F22</f>
        <v>1</v>
      </c>
      <c r="F22" s="101">
        <f>'3.3'!F22</f>
        <v>1</v>
      </c>
      <c r="G22" s="101">
        <f>'3.4'!F22</f>
        <v>1</v>
      </c>
      <c r="H22" s="101">
        <f>'3.5'!F22</f>
        <v>0</v>
      </c>
      <c r="I22" s="101">
        <f>'3.6'!F22</f>
        <v>1</v>
      </c>
      <c r="J22" s="101">
        <f>'3.7'!F22</f>
        <v>1</v>
      </c>
      <c r="K22" s="101">
        <f>'3.8'!F22</f>
        <v>1</v>
      </c>
      <c r="L22" s="101">
        <f>'3.9'!F22</f>
        <v>1</v>
      </c>
      <c r="M22" s="101">
        <f>'3.10'!F22</f>
        <v>1</v>
      </c>
      <c r="N22" s="101">
        <f>'3.11'!F22</f>
        <v>1</v>
      </c>
    </row>
    <row r="23" spans="1:14" ht="16" customHeight="1">
      <c r="A23" s="31" t="s">
        <v>17</v>
      </c>
      <c r="B23" s="68">
        <f t="shared" si="1"/>
        <v>95.454545454545453</v>
      </c>
      <c r="C23" s="99">
        <f t="shared" si="0"/>
        <v>10.5</v>
      </c>
      <c r="D23" s="100">
        <f>'3.1'!F23</f>
        <v>0.5</v>
      </c>
      <c r="E23" s="101">
        <f>'3.2'!F23</f>
        <v>1</v>
      </c>
      <c r="F23" s="101">
        <f>'3.3'!F23</f>
        <v>1</v>
      </c>
      <c r="G23" s="101">
        <f>'3.4'!F23</f>
        <v>1</v>
      </c>
      <c r="H23" s="101">
        <f>'3.5'!F23</f>
        <v>1</v>
      </c>
      <c r="I23" s="101">
        <f>'3.6'!F23</f>
        <v>1</v>
      </c>
      <c r="J23" s="101">
        <f>'3.7'!F23</f>
        <v>1</v>
      </c>
      <c r="K23" s="101">
        <f>'3.8'!F23</f>
        <v>1</v>
      </c>
      <c r="L23" s="101">
        <f>'3.9'!F23</f>
        <v>1</v>
      </c>
      <c r="M23" s="101">
        <f>'3.10'!F23</f>
        <v>1</v>
      </c>
      <c r="N23" s="101">
        <f>'3.11'!F23</f>
        <v>1</v>
      </c>
    </row>
    <row r="24" spans="1:14" s="63" customFormat="1" ht="16" customHeight="1">
      <c r="A24" s="60" t="s">
        <v>133</v>
      </c>
      <c r="B24" s="75">
        <f t="shared" si="1"/>
        <v>68.181818181818173</v>
      </c>
      <c r="C24" s="106">
        <f t="shared" si="0"/>
        <v>7.5</v>
      </c>
      <c r="D24" s="107">
        <f>'3.1'!F24</f>
        <v>0</v>
      </c>
      <c r="E24" s="108">
        <f>'3.2'!F24</f>
        <v>0</v>
      </c>
      <c r="F24" s="108">
        <f>'3.3'!F24</f>
        <v>0</v>
      </c>
      <c r="G24" s="108">
        <f>'3.4'!F24</f>
        <v>1</v>
      </c>
      <c r="H24" s="108">
        <f>'3.5'!F24</f>
        <v>0.5</v>
      </c>
      <c r="I24" s="108">
        <f>'3.6'!F24</f>
        <v>1</v>
      </c>
      <c r="J24" s="108">
        <f>'3.7'!F24</f>
        <v>1</v>
      </c>
      <c r="K24" s="108">
        <f>'3.8'!F24</f>
        <v>1</v>
      </c>
      <c r="L24" s="108">
        <f>'3.9'!F24</f>
        <v>1</v>
      </c>
      <c r="M24" s="108">
        <f>'3.10'!F24</f>
        <v>1</v>
      </c>
      <c r="N24" s="108">
        <f>'3.11'!F24</f>
        <v>1</v>
      </c>
    </row>
    <row r="25" spans="1:14" ht="16" customHeight="1">
      <c r="A25" s="30" t="s">
        <v>18</v>
      </c>
      <c r="B25" s="65"/>
      <c r="C25" s="109"/>
      <c r="D25" s="109"/>
      <c r="E25" s="109"/>
      <c r="F25" s="109"/>
      <c r="G25" s="109"/>
      <c r="H25" s="109"/>
      <c r="I25" s="109"/>
      <c r="J25" s="109"/>
      <c r="K25" s="109"/>
      <c r="L25" s="109"/>
      <c r="M25" s="109"/>
      <c r="N25" s="109"/>
    </row>
    <row r="26" spans="1:14" ht="16" customHeight="1">
      <c r="A26" s="31" t="s">
        <v>19</v>
      </c>
      <c r="B26" s="71">
        <f t="shared" si="1"/>
        <v>63.636363636363633</v>
      </c>
      <c r="C26" s="102">
        <f t="shared" ref="C26:C36" si="2">SUM(D26:N26)</f>
        <v>7</v>
      </c>
      <c r="D26" s="100">
        <f>'3.1'!F26</f>
        <v>0</v>
      </c>
      <c r="E26" s="101">
        <f>'3.2'!F26</f>
        <v>1</v>
      </c>
      <c r="F26" s="101">
        <f>'3.3'!F26</f>
        <v>1</v>
      </c>
      <c r="G26" s="101">
        <f>'3.4'!F26</f>
        <v>0</v>
      </c>
      <c r="H26" s="101">
        <f>'3.5'!F26</f>
        <v>0</v>
      </c>
      <c r="I26" s="101">
        <f>'3.6'!F26</f>
        <v>1</v>
      </c>
      <c r="J26" s="101">
        <f>'3.7'!F26</f>
        <v>1</v>
      </c>
      <c r="K26" s="101">
        <f>'3.8'!F26</f>
        <v>1</v>
      </c>
      <c r="L26" s="101">
        <f>'3.9'!F26</f>
        <v>0</v>
      </c>
      <c r="M26" s="101">
        <f>'3.10'!F26</f>
        <v>1</v>
      </c>
      <c r="N26" s="101">
        <f>'3.11'!F26</f>
        <v>1</v>
      </c>
    </row>
    <row r="27" spans="1:14" ht="16" customHeight="1">
      <c r="A27" s="31" t="s">
        <v>20</v>
      </c>
      <c r="B27" s="68">
        <f t="shared" si="1"/>
        <v>77.272727272727266</v>
      </c>
      <c r="C27" s="99">
        <f t="shared" si="2"/>
        <v>8.5</v>
      </c>
      <c r="D27" s="100">
        <f>'3.1'!F27</f>
        <v>0.5</v>
      </c>
      <c r="E27" s="101">
        <f>'3.2'!F27</f>
        <v>0</v>
      </c>
      <c r="F27" s="101">
        <f>'3.3'!F27</f>
        <v>0</v>
      </c>
      <c r="G27" s="101">
        <f>'3.4'!F27</f>
        <v>1</v>
      </c>
      <c r="H27" s="101">
        <f>'3.5'!F27</f>
        <v>1</v>
      </c>
      <c r="I27" s="101">
        <f>'3.6'!F27</f>
        <v>1</v>
      </c>
      <c r="J27" s="101">
        <f>'3.7'!F27</f>
        <v>1</v>
      </c>
      <c r="K27" s="101">
        <f>'3.8'!F27</f>
        <v>1</v>
      </c>
      <c r="L27" s="101">
        <f>'3.9'!F27</f>
        <v>1</v>
      </c>
      <c r="M27" s="101">
        <f>'3.10'!F27</f>
        <v>1</v>
      </c>
      <c r="N27" s="101">
        <f>'3.11'!F27</f>
        <v>1</v>
      </c>
    </row>
    <row r="28" spans="1:14" ht="16" customHeight="1">
      <c r="A28" s="31" t="s">
        <v>21</v>
      </c>
      <c r="B28" s="68">
        <f t="shared" si="1"/>
        <v>90.909090909090907</v>
      </c>
      <c r="C28" s="99">
        <f t="shared" si="2"/>
        <v>10</v>
      </c>
      <c r="D28" s="100">
        <f>'3.1'!F28</f>
        <v>1</v>
      </c>
      <c r="E28" s="101">
        <f>'3.2'!F28</f>
        <v>1</v>
      </c>
      <c r="F28" s="101">
        <f>'3.3'!F28</f>
        <v>1</v>
      </c>
      <c r="G28" s="101">
        <f>'3.4'!F28</f>
        <v>1</v>
      </c>
      <c r="H28" s="101">
        <f>'3.5'!F28</f>
        <v>0</v>
      </c>
      <c r="I28" s="101">
        <f>'3.6'!F28</f>
        <v>1</v>
      </c>
      <c r="J28" s="101">
        <f>'3.7'!F28</f>
        <v>1</v>
      </c>
      <c r="K28" s="101">
        <f>'3.8'!F28</f>
        <v>1</v>
      </c>
      <c r="L28" s="101">
        <f>'3.9'!F28</f>
        <v>1</v>
      </c>
      <c r="M28" s="101">
        <f>'3.10'!F28</f>
        <v>1</v>
      </c>
      <c r="N28" s="101">
        <f>'3.11'!F28</f>
        <v>1</v>
      </c>
    </row>
    <row r="29" spans="1:14" ht="16" customHeight="1">
      <c r="A29" s="31" t="s">
        <v>22</v>
      </c>
      <c r="B29" s="71">
        <f t="shared" si="1"/>
        <v>100</v>
      </c>
      <c r="C29" s="102">
        <f t="shared" si="2"/>
        <v>11</v>
      </c>
      <c r="D29" s="100">
        <f>'3.1'!F29</f>
        <v>1</v>
      </c>
      <c r="E29" s="101">
        <f>'3.2'!F29</f>
        <v>1</v>
      </c>
      <c r="F29" s="101">
        <f>'3.3'!F29</f>
        <v>1</v>
      </c>
      <c r="G29" s="101">
        <f>'3.4'!F29</f>
        <v>1</v>
      </c>
      <c r="H29" s="101">
        <f>'3.5'!F29</f>
        <v>1</v>
      </c>
      <c r="I29" s="101">
        <f>'3.6'!F29</f>
        <v>1</v>
      </c>
      <c r="J29" s="101">
        <f>'3.7'!F29</f>
        <v>1</v>
      </c>
      <c r="K29" s="101">
        <f>'3.8'!F29</f>
        <v>1</v>
      </c>
      <c r="L29" s="101">
        <f>'3.9'!F29</f>
        <v>1</v>
      </c>
      <c r="M29" s="101">
        <f>'3.10'!F29</f>
        <v>1</v>
      </c>
      <c r="N29" s="101">
        <f>'3.11'!F29</f>
        <v>1</v>
      </c>
    </row>
    <row r="30" spans="1:14" ht="16" customHeight="1">
      <c r="A30" s="31" t="s">
        <v>23</v>
      </c>
      <c r="B30" s="68">
        <f t="shared" si="1"/>
        <v>81.818181818181827</v>
      </c>
      <c r="C30" s="99">
        <f t="shared" si="2"/>
        <v>9</v>
      </c>
      <c r="D30" s="100">
        <f>'3.1'!F30</f>
        <v>0</v>
      </c>
      <c r="E30" s="101">
        <f>'3.2'!F30</f>
        <v>1</v>
      </c>
      <c r="F30" s="101">
        <f>'3.3'!F30</f>
        <v>1</v>
      </c>
      <c r="G30" s="101">
        <f>'3.4'!F30</f>
        <v>0.5</v>
      </c>
      <c r="H30" s="101">
        <f>'3.5'!F30</f>
        <v>0.5</v>
      </c>
      <c r="I30" s="101">
        <f>'3.6'!F30</f>
        <v>1</v>
      </c>
      <c r="J30" s="101">
        <f>'3.7'!F30</f>
        <v>1</v>
      </c>
      <c r="K30" s="101">
        <f>'3.8'!F30</f>
        <v>1</v>
      </c>
      <c r="L30" s="101">
        <f>'3.9'!F30</f>
        <v>1</v>
      </c>
      <c r="M30" s="101">
        <f>'3.10'!F30</f>
        <v>1</v>
      </c>
      <c r="N30" s="101">
        <f>'3.11'!F30</f>
        <v>1</v>
      </c>
    </row>
    <row r="31" spans="1:14" ht="15.5" customHeight="1">
      <c r="A31" s="31" t="s">
        <v>24</v>
      </c>
      <c r="B31" s="71">
        <f t="shared" si="1"/>
        <v>81.818181818181827</v>
      </c>
      <c r="C31" s="102">
        <f t="shared" si="2"/>
        <v>9</v>
      </c>
      <c r="D31" s="100">
        <f>'3.1'!F31</f>
        <v>1</v>
      </c>
      <c r="E31" s="101">
        <f>'3.2'!F31</f>
        <v>0.5</v>
      </c>
      <c r="F31" s="101">
        <f>'3.3'!F31</f>
        <v>1</v>
      </c>
      <c r="G31" s="101">
        <f>'3.4'!F31</f>
        <v>0.5</v>
      </c>
      <c r="H31" s="101">
        <f>'3.5'!F31</f>
        <v>0.5</v>
      </c>
      <c r="I31" s="101">
        <f>'3.6'!F31</f>
        <v>1</v>
      </c>
      <c r="J31" s="101">
        <f>'3.7'!F31</f>
        <v>1</v>
      </c>
      <c r="K31" s="101">
        <f>'3.8'!F31</f>
        <v>1</v>
      </c>
      <c r="L31" s="101">
        <f>'3.9'!F31</f>
        <v>1</v>
      </c>
      <c r="M31" s="101">
        <f>'3.10'!F31</f>
        <v>1</v>
      </c>
      <c r="N31" s="101">
        <f>'3.11'!F31</f>
        <v>0.5</v>
      </c>
    </row>
    <row r="32" spans="1:14" ht="16" customHeight="1">
      <c r="A32" s="31" t="s">
        <v>25</v>
      </c>
      <c r="B32" s="68">
        <f t="shared" si="1"/>
        <v>90.909090909090907</v>
      </c>
      <c r="C32" s="99">
        <f t="shared" si="2"/>
        <v>10</v>
      </c>
      <c r="D32" s="100">
        <f>'3.1'!F32</f>
        <v>1</v>
      </c>
      <c r="E32" s="101">
        <f>'3.2'!F32</f>
        <v>1</v>
      </c>
      <c r="F32" s="101">
        <f>'3.3'!F32</f>
        <v>1</v>
      </c>
      <c r="G32" s="101">
        <f>'3.4'!F32</f>
        <v>1</v>
      </c>
      <c r="H32" s="101">
        <f>'3.5'!F32</f>
        <v>0</v>
      </c>
      <c r="I32" s="101">
        <f>'3.6'!F32</f>
        <v>1</v>
      </c>
      <c r="J32" s="101">
        <f>'3.7'!F32</f>
        <v>1</v>
      </c>
      <c r="K32" s="101">
        <f>'3.8'!F32</f>
        <v>1</v>
      </c>
      <c r="L32" s="101">
        <f>'3.9'!F32</f>
        <v>1</v>
      </c>
      <c r="M32" s="101">
        <f>'3.10'!F32</f>
        <v>1</v>
      </c>
      <c r="N32" s="101">
        <f>'3.11'!F32</f>
        <v>1</v>
      </c>
    </row>
    <row r="33" spans="1:14" ht="16" customHeight="1">
      <c r="A33" s="31" t="s">
        <v>26</v>
      </c>
      <c r="B33" s="68">
        <f t="shared" si="1"/>
        <v>31.818181818181817</v>
      </c>
      <c r="C33" s="99">
        <f t="shared" si="2"/>
        <v>3.5</v>
      </c>
      <c r="D33" s="100">
        <f>'3.1'!F33</f>
        <v>0</v>
      </c>
      <c r="E33" s="101">
        <f>'3.2'!F33</f>
        <v>1</v>
      </c>
      <c r="F33" s="101">
        <f>'3.3'!F33</f>
        <v>1</v>
      </c>
      <c r="G33" s="101">
        <f>'3.4'!F33</f>
        <v>0</v>
      </c>
      <c r="H33" s="101">
        <f>'3.5'!F33</f>
        <v>0.5</v>
      </c>
      <c r="I33" s="101">
        <f>'3.6'!F33</f>
        <v>1</v>
      </c>
      <c r="J33" s="101">
        <f>'3.7'!F33</f>
        <v>0</v>
      </c>
      <c r="K33" s="101">
        <f>'3.8'!F33</f>
        <v>0</v>
      </c>
      <c r="L33" s="101">
        <f>'3.9'!F33</f>
        <v>0</v>
      </c>
      <c r="M33" s="101">
        <f>'3.10'!F33</f>
        <v>0</v>
      </c>
      <c r="N33" s="101">
        <f>'3.11'!F33</f>
        <v>0</v>
      </c>
    </row>
    <row r="34" spans="1:14" ht="16" customHeight="1">
      <c r="A34" s="31" t="s">
        <v>27</v>
      </c>
      <c r="B34" s="71">
        <f t="shared" si="1"/>
        <v>9.0909090909090917</v>
      </c>
      <c r="C34" s="102">
        <f t="shared" si="2"/>
        <v>1</v>
      </c>
      <c r="D34" s="100">
        <f>'3.1'!F34</f>
        <v>0</v>
      </c>
      <c r="E34" s="101">
        <f>'3.2'!F34</f>
        <v>0.5</v>
      </c>
      <c r="F34" s="101">
        <f>'3.3'!F34</f>
        <v>0.5</v>
      </c>
      <c r="G34" s="101">
        <f>'3.4'!F34</f>
        <v>0</v>
      </c>
      <c r="H34" s="101">
        <f>'3.5'!F34</f>
        <v>0</v>
      </c>
      <c r="I34" s="101">
        <f>'3.6'!F34</f>
        <v>0</v>
      </c>
      <c r="J34" s="101">
        <f>'3.7'!F34</f>
        <v>0</v>
      </c>
      <c r="K34" s="101">
        <f>'3.8'!F34</f>
        <v>0</v>
      </c>
      <c r="L34" s="101">
        <f>'3.9'!F34</f>
        <v>0</v>
      </c>
      <c r="M34" s="101">
        <f>'3.10'!F34</f>
        <v>0</v>
      </c>
      <c r="N34" s="101">
        <f>'3.11'!F34</f>
        <v>0</v>
      </c>
    </row>
    <row r="35" spans="1:14" ht="16" customHeight="1">
      <c r="A35" s="31" t="s">
        <v>134</v>
      </c>
      <c r="B35" s="71">
        <f t="shared" si="1"/>
        <v>95.454545454545453</v>
      </c>
      <c r="C35" s="102">
        <f t="shared" si="2"/>
        <v>10.5</v>
      </c>
      <c r="D35" s="100">
        <f>'3.1'!F35</f>
        <v>1</v>
      </c>
      <c r="E35" s="101">
        <f>'3.2'!F35</f>
        <v>1</v>
      </c>
      <c r="F35" s="101">
        <f>'3.3'!F35</f>
        <v>1</v>
      </c>
      <c r="G35" s="101">
        <f>'3.4'!F35</f>
        <v>0.5</v>
      </c>
      <c r="H35" s="101">
        <f>'3.5'!F35</f>
        <v>1</v>
      </c>
      <c r="I35" s="101">
        <f>'3.6'!F35</f>
        <v>1</v>
      </c>
      <c r="J35" s="101">
        <f>'3.7'!F35</f>
        <v>1</v>
      </c>
      <c r="K35" s="101">
        <f>'3.8'!F35</f>
        <v>1</v>
      </c>
      <c r="L35" s="101">
        <f>'3.9'!F35</f>
        <v>1</v>
      </c>
      <c r="M35" s="101">
        <f>'3.10'!F35</f>
        <v>1</v>
      </c>
      <c r="N35" s="101">
        <f>'3.11'!F35</f>
        <v>1</v>
      </c>
    </row>
    <row r="36" spans="1:14" ht="16" customHeight="1">
      <c r="A36" s="31" t="s">
        <v>28</v>
      </c>
      <c r="B36" s="68">
        <f t="shared" si="1"/>
        <v>72.727272727272734</v>
      </c>
      <c r="C36" s="99">
        <f t="shared" si="2"/>
        <v>8</v>
      </c>
      <c r="D36" s="100">
        <f>'3.1'!F36</f>
        <v>1</v>
      </c>
      <c r="E36" s="101">
        <f>'3.2'!F36</f>
        <v>1</v>
      </c>
      <c r="F36" s="101">
        <f>'3.3'!F36</f>
        <v>0</v>
      </c>
      <c r="G36" s="101">
        <f>'3.4'!F36</f>
        <v>0</v>
      </c>
      <c r="H36" s="101">
        <f>'3.5'!F36</f>
        <v>0</v>
      </c>
      <c r="I36" s="101">
        <f>'3.6'!F36</f>
        <v>1</v>
      </c>
      <c r="J36" s="101">
        <f>'3.7'!F36</f>
        <v>1</v>
      </c>
      <c r="K36" s="101">
        <f>'3.8'!F36</f>
        <v>1</v>
      </c>
      <c r="L36" s="101">
        <f>'3.9'!F36</f>
        <v>1</v>
      </c>
      <c r="M36" s="101">
        <f>'3.10'!F36</f>
        <v>1</v>
      </c>
      <c r="N36" s="101">
        <f>'3.11'!F36</f>
        <v>1</v>
      </c>
    </row>
    <row r="37" spans="1:14" ht="16" customHeight="1">
      <c r="A37" s="30" t="s">
        <v>29</v>
      </c>
      <c r="B37" s="65"/>
      <c r="C37" s="109"/>
      <c r="D37" s="109"/>
      <c r="E37" s="109"/>
      <c r="F37" s="109"/>
      <c r="G37" s="109"/>
      <c r="H37" s="109"/>
      <c r="I37" s="109"/>
      <c r="J37" s="109"/>
      <c r="K37" s="109"/>
      <c r="L37" s="109"/>
      <c r="M37" s="109"/>
      <c r="N37" s="109"/>
    </row>
    <row r="38" spans="1:14" ht="16" customHeight="1">
      <c r="A38" s="31" t="s">
        <v>30</v>
      </c>
      <c r="B38" s="71">
        <f t="shared" si="1"/>
        <v>72.727272727272734</v>
      </c>
      <c r="C38" s="102">
        <f t="shared" ref="C38:C45" si="3">SUM(D38:N38)</f>
        <v>8</v>
      </c>
      <c r="D38" s="100">
        <f>'3.1'!F38</f>
        <v>1</v>
      </c>
      <c r="E38" s="101">
        <f>'3.2'!F38</f>
        <v>1</v>
      </c>
      <c r="F38" s="101">
        <f>'3.3'!F38</f>
        <v>0</v>
      </c>
      <c r="G38" s="101">
        <f>'3.4'!F38</f>
        <v>0</v>
      </c>
      <c r="H38" s="101">
        <f>'3.5'!F38</f>
        <v>1</v>
      </c>
      <c r="I38" s="101">
        <f>'3.6'!F38</f>
        <v>1</v>
      </c>
      <c r="J38" s="101">
        <f>'3.7'!F38</f>
        <v>1</v>
      </c>
      <c r="K38" s="101">
        <f>'3.8'!F38</f>
        <v>1</v>
      </c>
      <c r="L38" s="101">
        <f>'3.9'!F38</f>
        <v>0</v>
      </c>
      <c r="M38" s="101">
        <f>'3.10'!F38</f>
        <v>1</v>
      </c>
      <c r="N38" s="101">
        <f>'3.11'!F38</f>
        <v>1</v>
      </c>
    </row>
    <row r="39" spans="1:14" ht="16" customHeight="1">
      <c r="A39" s="31" t="s">
        <v>31</v>
      </c>
      <c r="B39" s="68">
        <f t="shared" si="1"/>
        <v>72.727272727272734</v>
      </c>
      <c r="C39" s="99">
        <f t="shared" si="3"/>
        <v>8</v>
      </c>
      <c r="D39" s="100">
        <f>'3.1'!F39</f>
        <v>0.5</v>
      </c>
      <c r="E39" s="101">
        <f>'3.2'!F39</f>
        <v>0.5</v>
      </c>
      <c r="F39" s="101">
        <f>'3.3'!F39</f>
        <v>0.5</v>
      </c>
      <c r="G39" s="101">
        <f>'3.4'!F39</f>
        <v>0.5</v>
      </c>
      <c r="H39" s="101">
        <f>'3.5'!F39</f>
        <v>0</v>
      </c>
      <c r="I39" s="101">
        <f>'3.6'!F39</f>
        <v>1</v>
      </c>
      <c r="J39" s="101">
        <f>'3.7'!F39</f>
        <v>1</v>
      </c>
      <c r="K39" s="101">
        <f>'3.8'!F39</f>
        <v>1</v>
      </c>
      <c r="L39" s="101">
        <f>'3.9'!F39</f>
        <v>1</v>
      </c>
      <c r="M39" s="101">
        <f>'3.10'!F39</f>
        <v>1</v>
      </c>
      <c r="N39" s="101">
        <f>'3.11'!F39</f>
        <v>1</v>
      </c>
    </row>
    <row r="40" spans="1:14" ht="16" customHeight="1">
      <c r="A40" s="31" t="s">
        <v>89</v>
      </c>
      <c r="B40" s="71">
        <f t="shared" si="1"/>
        <v>95.454545454545453</v>
      </c>
      <c r="C40" s="102">
        <f t="shared" si="3"/>
        <v>10.5</v>
      </c>
      <c r="D40" s="100">
        <f>'3.1'!F40</f>
        <v>1</v>
      </c>
      <c r="E40" s="101">
        <f>'3.2'!F40</f>
        <v>1</v>
      </c>
      <c r="F40" s="101">
        <f>'3.3'!F40</f>
        <v>1</v>
      </c>
      <c r="G40" s="101">
        <f>'3.4'!F40</f>
        <v>1</v>
      </c>
      <c r="H40" s="101">
        <f>'3.5'!F40</f>
        <v>1</v>
      </c>
      <c r="I40" s="101">
        <f>'3.6'!F40</f>
        <v>0.5</v>
      </c>
      <c r="J40" s="101">
        <f>'3.7'!F40</f>
        <v>1</v>
      </c>
      <c r="K40" s="101">
        <f>'3.8'!F40</f>
        <v>1</v>
      </c>
      <c r="L40" s="101">
        <f>'3.9'!F40</f>
        <v>1</v>
      </c>
      <c r="M40" s="101">
        <f>'3.10'!F40</f>
        <v>1</v>
      </c>
      <c r="N40" s="101">
        <f>'3.11'!F40</f>
        <v>1</v>
      </c>
    </row>
    <row r="41" spans="1:14" ht="16" customHeight="1">
      <c r="A41" s="31" t="s">
        <v>32</v>
      </c>
      <c r="B41" s="71">
        <f t="shared" si="1"/>
        <v>100</v>
      </c>
      <c r="C41" s="102">
        <f t="shared" si="3"/>
        <v>11</v>
      </c>
      <c r="D41" s="100">
        <f>'3.1'!F41</f>
        <v>1</v>
      </c>
      <c r="E41" s="101">
        <f>'3.2'!F41</f>
        <v>1</v>
      </c>
      <c r="F41" s="101">
        <f>'3.3'!F41</f>
        <v>1</v>
      </c>
      <c r="G41" s="101">
        <f>'3.4'!F41</f>
        <v>1</v>
      </c>
      <c r="H41" s="101">
        <f>'3.5'!F41</f>
        <v>1</v>
      </c>
      <c r="I41" s="101">
        <f>'3.6'!F41</f>
        <v>1</v>
      </c>
      <c r="J41" s="101">
        <f>'3.7'!F41</f>
        <v>1</v>
      </c>
      <c r="K41" s="101">
        <f>'3.8'!F41</f>
        <v>1</v>
      </c>
      <c r="L41" s="101">
        <f>'3.9'!F41</f>
        <v>1</v>
      </c>
      <c r="M41" s="101">
        <f>'3.10'!F41</f>
        <v>1</v>
      </c>
      <c r="N41" s="101">
        <f>'3.11'!F41</f>
        <v>1</v>
      </c>
    </row>
    <row r="42" spans="1:14" ht="16" customHeight="1">
      <c r="A42" s="31" t="s">
        <v>33</v>
      </c>
      <c r="B42" s="68">
        <f t="shared" si="1"/>
        <v>72.727272727272734</v>
      </c>
      <c r="C42" s="99">
        <f t="shared" si="3"/>
        <v>8</v>
      </c>
      <c r="D42" s="100">
        <f>'3.1'!F42</f>
        <v>1</v>
      </c>
      <c r="E42" s="101">
        <f>'3.2'!F42</f>
        <v>1</v>
      </c>
      <c r="F42" s="101">
        <f>'3.3'!F42</f>
        <v>1</v>
      </c>
      <c r="G42" s="101">
        <f>'3.4'!F42</f>
        <v>1</v>
      </c>
      <c r="H42" s="101">
        <f>'3.5'!F42</f>
        <v>0</v>
      </c>
      <c r="I42" s="101">
        <f>'3.6'!F42</f>
        <v>0.5</v>
      </c>
      <c r="J42" s="101">
        <f>'3.7'!F42</f>
        <v>0.25</v>
      </c>
      <c r="K42" s="101">
        <f>'3.8'!F42</f>
        <v>1</v>
      </c>
      <c r="L42" s="101">
        <f>'3.9'!F42</f>
        <v>1</v>
      </c>
      <c r="M42" s="101">
        <f>'3.10'!F42</f>
        <v>0.25</v>
      </c>
      <c r="N42" s="101">
        <f>'3.11'!F42</f>
        <v>1</v>
      </c>
    </row>
    <row r="43" spans="1:14" ht="16" customHeight="1">
      <c r="A43" s="31" t="s">
        <v>34</v>
      </c>
      <c r="B43" s="71">
        <f t="shared" si="1"/>
        <v>81.818181818181827</v>
      </c>
      <c r="C43" s="102">
        <f t="shared" si="3"/>
        <v>9</v>
      </c>
      <c r="D43" s="100">
        <f>'3.1'!F43</f>
        <v>0.5</v>
      </c>
      <c r="E43" s="101">
        <f>'3.2'!F43</f>
        <v>1</v>
      </c>
      <c r="F43" s="101">
        <f>'3.3'!F43</f>
        <v>1</v>
      </c>
      <c r="G43" s="101">
        <f>'3.4'!F43</f>
        <v>1</v>
      </c>
      <c r="H43" s="101">
        <f>'3.5'!F43</f>
        <v>0</v>
      </c>
      <c r="I43" s="101">
        <f>'3.6'!F43</f>
        <v>0.5</v>
      </c>
      <c r="J43" s="101">
        <f>'3.7'!F43</f>
        <v>1</v>
      </c>
      <c r="K43" s="101">
        <f>'3.8'!F43</f>
        <v>1</v>
      </c>
      <c r="L43" s="101">
        <f>'3.9'!F43</f>
        <v>1</v>
      </c>
      <c r="M43" s="101">
        <f>'3.10'!F43</f>
        <v>1</v>
      </c>
      <c r="N43" s="101">
        <f>'3.11'!F43</f>
        <v>1</v>
      </c>
    </row>
    <row r="44" spans="1:14" ht="16" customHeight="1">
      <c r="A44" s="31" t="s">
        <v>35</v>
      </c>
      <c r="B44" s="68">
        <f t="shared" si="1"/>
        <v>95.454545454545453</v>
      </c>
      <c r="C44" s="99">
        <f t="shared" si="3"/>
        <v>10.5</v>
      </c>
      <c r="D44" s="100">
        <f>'3.1'!F44</f>
        <v>0.5</v>
      </c>
      <c r="E44" s="101">
        <f>'3.2'!F44</f>
        <v>1</v>
      </c>
      <c r="F44" s="101">
        <f>'3.3'!F44</f>
        <v>1</v>
      </c>
      <c r="G44" s="101">
        <f>'3.4'!F44</f>
        <v>1</v>
      </c>
      <c r="H44" s="101">
        <f>'3.5'!F44</f>
        <v>1</v>
      </c>
      <c r="I44" s="101">
        <f>'3.6'!F44</f>
        <v>1</v>
      </c>
      <c r="J44" s="101">
        <f>'3.7'!F44</f>
        <v>1</v>
      </c>
      <c r="K44" s="101">
        <f>'3.8'!F44</f>
        <v>1</v>
      </c>
      <c r="L44" s="101">
        <f>'3.9'!F44</f>
        <v>1</v>
      </c>
      <c r="M44" s="101">
        <f>'3.10'!F44</f>
        <v>1</v>
      </c>
      <c r="N44" s="101">
        <f>'3.11'!F44</f>
        <v>1</v>
      </c>
    </row>
    <row r="45" spans="1:14" ht="16" customHeight="1">
      <c r="A45" s="31" t="s">
        <v>97</v>
      </c>
      <c r="B45" s="68">
        <f t="shared" si="1"/>
        <v>100</v>
      </c>
      <c r="C45" s="99">
        <f t="shared" si="3"/>
        <v>11</v>
      </c>
      <c r="D45" s="100">
        <f>'3.1'!F45</f>
        <v>1</v>
      </c>
      <c r="E45" s="101">
        <f>'3.2'!F45</f>
        <v>1</v>
      </c>
      <c r="F45" s="101">
        <f>'3.3'!F45</f>
        <v>1</v>
      </c>
      <c r="G45" s="101">
        <f>'3.4'!F45</f>
        <v>1</v>
      </c>
      <c r="H45" s="101">
        <f>'3.5'!F45</f>
        <v>1</v>
      </c>
      <c r="I45" s="101">
        <f>'3.6'!F45</f>
        <v>1</v>
      </c>
      <c r="J45" s="101">
        <f>'3.7'!F45</f>
        <v>1</v>
      </c>
      <c r="K45" s="101">
        <f>'3.8'!F45</f>
        <v>1</v>
      </c>
      <c r="L45" s="101">
        <f>'3.9'!F45</f>
        <v>1</v>
      </c>
      <c r="M45" s="101">
        <f>'3.10'!F45</f>
        <v>1</v>
      </c>
      <c r="N45" s="101">
        <f>'3.11'!F45</f>
        <v>1</v>
      </c>
    </row>
    <row r="46" spans="1:14" ht="16" customHeight="1">
      <c r="A46" s="30" t="s">
        <v>36</v>
      </c>
      <c r="B46" s="65"/>
      <c r="C46" s="109"/>
      <c r="D46" s="109"/>
      <c r="E46" s="109"/>
      <c r="F46" s="109"/>
      <c r="G46" s="109"/>
      <c r="H46" s="109"/>
      <c r="I46" s="109"/>
      <c r="J46" s="109"/>
      <c r="K46" s="109"/>
      <c r="L46" s="109"/>
      <c r="M46" s="109"/>
      <c r="N46" s="109"/>
    </row>
    <row r="47" spans="1:14" s="63" customFormat="1" ht="16" customHeight="1">
      <c r="A47" s="60" t="s">
        <v>37</v>
      </c>
      <c r="B47" s="76">
        <f t="shared" si="1"/>
        <v>9.0909090909090917</v>
      </c>
      <c r="C47" s="110">
        <f t="shared" ref="C47:C53" si="4">SUM(D47:N47)</f>
        <v>1</v>
      </c>
      <c r="D47" s="107">
        <f>'3.1'!F47</f>
        <v>0</v>
      </c>
      <c r="E47" s="108">
        <f>'3.2'!F47</f>
        <v>0</v>
      </c>
      <c r="F47" s="108">
        <f>'3.3'!F47</f>
        <v>0</v>
      </c>
      <c r="G47" s="108">
        <f>'3.4'!F47</f>
        <v>0</v>
      </c>
      <c r="H47" s="108">
        <f>'3.5'!F47</f>
        <v>0</v>
      </c>
      <c r="I47" s="108">
        <f>'3.6'!F47</f>
        <v>1</v>
      </c>
      <c r="J47" s="108">
        <f>'3.7'!F47</f>
        <v>0</v>
      </c>
      <c r="K47" s="108">
        <f>'3.8'!F47</f>
        <v>0</v>
      </c>
      <c r="L47" s="108">
        <f>'3.9'!F47</f>
        <v>0</v>
      </c>
      <c r="M47" s="108">
        <f>'3.10'!F47</f>
        <v>0</v>
      </c>
      <c r="N47" s="108">
        <f>'3.11'!F47</f>
        <v>0</v>
      </c>
    </row>
    <row r="48" spans="1:14" s="63" customFormat="1" ht="16" customHeight="1">
      <c r="A48" s="60" t="s">
        <v>38</v>
      </c>
      <c r="B48" s="75">
        <f t="shared" si="1"/>
        <v>18.181818181818183</v>
      </c>
      <c r="C48" s="106">
        <f t="shared" si="4"/>
        <v>2</v>
      </c>
      <c r="D48" s="107">
        <f>'3.1'!F48</f>
        <v>0</v>
      </c>
      <c r="E48" s="108">
        <f>'3.2'!F48</f>
        <v>1</v>
      </c>
      <c r="F48" s="108">
        <f>'3.3'!F48</f>
        <v>1</v>
      </c>
      <c r="G48" s="108">
        <f>'3.4'!F48</f>
        <v>0</v>
      </c>
      <c r="H48" s="108">
        <f>'3.5'!F48</f>
        <v>0</v>
      </c>
      <c r="I48" s="108">
        <f>'3.6'!F48</f>
        <v>0</v>
      </c>
      <c r="J48" s="108">
        <f>'3.7'!F48</f>
        <v>0</v>
      </c>
      <c r="K48" s="108">
        <f>'3.8'!F48</f>
        <v>0</v>
      </c>
      <c r="L48" s="108">
        <f>'3.9'!F48</f>
        <v>0</v>
      </c>
      <c r="M48" s="108">
        <f>'3.10'!F48</f>
        <v>0</v>
      </c>
      <c r="N48" s="108">
        <f>'3.11'!F48</f>
        <v>0</v>
      </c>
    </row>
    <row r="49" spans="1:14" ht="16" customHeight="1">
      <c r="A49" s="31" t="s">
        <v>39</v>
      </c>
      <c r="B49" s="68">
        <f t="shared" si="1"/>
        <v>86.36363636363636</v>
      </c>
      <c r="C49" s="99">
        <f t="shared" si="4"/>
        <v>9.5</v>
      </c>
      <c r="D49" s="100">
        <f>'3.1'!F49</f>
        <v>1</v>
      </c>
      <c r="E49" s="101">
        <f>'3.2'!F49</f>
        <v>1</v>
      </c>
      <c r="F49" s="101">
        <f>'3.3'!F49</f>
        <v>1</v>
      </c>
      <c r="G49" s="101">
        <f>'3.4'!F49</f>
        <v>1</v>
      </c>
      <c r="H49" s="101">
        <f>'3.5'!F49</f>
        <v>0</v>
      </c>
      <c r="I49" s="101">
        <f>'3.6'!F49</f>
        <v>0.5</v>
      </c>
      <c r="J49" s="101">
        <f>'3.7'!F49</f>
        <v>1</v>
      </c>
      <c r="K49" s="101">
        <f>'3.8'!F49</f>
        <v>1</v>
      </c>
      <c r="L49" s="101">
        <f>'3.9'!F49</f>
        <v>1</v>
      </c>
      <c r="M49" s="101">
        <f>'3.10'!F49</f>
        <v>1</v>
      </c>
      <c r="N49" s="101">
        <f>'3.11'!F49</f>
        <v>1</v>
      </c>
    </row>
    <row r="50" spans="1:14" s="63" customFormat="1" ht="16" customHeight="1">
      <c r="A50" s="60" t="s">
        <v>40</v>
      </c>
      <c r="B50" s="76">
        <f t="shared" si="1"/>
        <v>0</v>
      </c>
      <c r="C50" s="110">
        <f t="shared" si="4"/>
        <v>0</v>
      </c>
      <c r="D50" s="107">
        <f>'3.1'!F50</f>
        <v>0</v>
      </c>
      <c r="E50" s="108">
        <f>'3.2'!F50</f>
        <v>0</v>
      </c>
      <c r="F50" s="108">
        <f>'3.3'!F50</f>
        <v>0</v>
      </c>
      <c r="G50" s="108">
        <f>'3.4'!F50</f>
        <v>0</v>
      </c>
      <c r="H50" s="108">
        <f>'3.5'!F50</f>
        <v>0</v>
      </c>
      <c r="I50" s="108">
        <f>'3.6'!F50</f>
        <v>0</v>
      </c>
      <c r="J50" s="108">
        <f>'3.7'!F50</f>
        <v>0</v>
      </c>
      <c r="K50" s="108">
        <f>'3.8'!F50</f>
        <v>0</v>
      </c>
      <c r="L50" s="108">
        <f>'3.9'!F50</f>
        <v>0</v>
      </c>
      <c r="M50" s="108">
        <f>'3.10'!F50</f>
        <v>0</v>
      </c>
      <c r="N50" s="108">
        <f>'3.11'!F50</f>
        <v>0</v>
      </c>
    </row>
    <row r="51" spans="1:14" ht="16" customHeight="1">
      <c r="A51" s="31" t="s">
        <v>188</v>
      </c>
      <c r="B51" s="68">
        <f t="shared" si="1"/>
        <v>27.27272727272727</v>
      </c>
      <c r="C51" s="99">
        <f t="shared" si="4"/>
        <v>3</v>
      </c>
      <c r="D51" s="100">
        <f>'3.1'!F51</f>
        <v>0</v>
      </c>
      <c r="E51" s="101">
        <f>'3.2'!F51</f>
        <v>1</v>
      </c>
      <c r="F51" s="101">
        <f>'3.3'!F51</f>
        <v>1</v>
      </c>
      <c r="G51" s="101">
        <f>'3.4'!F51</f>
        <v>0</v>
      </c>
      <c r="H51" s="101">
        <f>'3.5'!F51</f>
        <v>0</v>
      </c>
      <c r="I51" s="101">
        <f>'3.6'!F51</f>
        <v>1</v>
      </c>
      <c r="J51" s="101">
        <f>'3.7'!F51</f>
        <v>0</v>
      </c>
      <c r="K51" s="101">
        <f>'3.8'!F51</f>
        <v>0</v>
      </c>
      <c r="L51" s="101">
        <f>'3.9'!F51</f>
        <v>0</v>
      </c>
      <c r="M51" s="101">
        <f>'3.10'!F51</f>
        <v>0</v>
      </c>
      <c r="N51" s="101">
        <f>'3.11'!F51</f>
        <v>0</v>
      </c>
    </row>
    <row r="52" spans="1:14" ht="16" customHeight="1">
      <c r="A52" s="31" t="s">
        <v>41</v>
      </c>
      <c r="B52" s="71">
        <f t="shared" si="1"/>
        <v>27.27272727272727</v>
      </c>
      <c r="C52" s="102">
        <f t="shared" si="4"/>
        <v>3</v>
      </c>
      <c r="D52" s="100">
        <f>'3.1'!F52</f>
        <v>1</v>
      </c>
      <c r="E52" s="101">
        <f>'3.2'!F52</f>
        <v>0</v>
      </c>
      <c r="F52" s="101">
        <f>'3.3'!F52</f>
        <v>0</v>
      </c>
      <c r="G52" s="101">
        <f>'3.4'!F52</f>
        <v>0</v>
      </c>
      <c r="H52" s="101">
        <f>'3.5'!F52</f>
        <v>0</v>
      </c>
      <c r="I52" s="101">
        <f>'3.6'!F52</f>
        <v>0</v>
      </c>
      <c r="J52" s="101">
        <f>'3.7'!F52</f>
        <v>0</v>
      </c>
      <c r="K52" s="101">
        <f>'3.8'!F52</f>
        <v>1</v>
      </c>
      <c r="L52" s="101">
        <f>'3.9'!F52</f>
        <v>0</v>
      </c>
      <c r="M52" s="101">
        <f>'3.10'!F52</f>
        <v>0</v>
      </c>
      <c r="N52" s="101">
        <f>'3.11'!F52</f>
        <v>1</v>
      </c>
    </row>
    <row r="53" spans="1:14" ht="16" customHeight="1">
      <c r="A53" s="31" t="s">
        <v>42</v>
      </c>
      <c r="B53" s="68">
        <f t="shared" si="1"/>
        <v>100</v>
      </c>
      <c r="C53" s="99">
        <f t="shared" si="4"/>
        <v>11</v>
      </c>
      <c r="D53" s="100">
        <f>'3.1'!F53</f>
        <v>1</v>
      </c>
      <c r="E53" s="101">
        <f>'3.2'!F53</f>
        <v>1</v>
      </c>
      <c r="F53" s="101">
        <f>'3.3'!F53</f>
        <v>1</v>
      </c>
      <c r="G53" s="101">
        <f>'3.4'!F53</f>
        <v>1</v>
      </c>
      <c r="H53" s="101">
        <f>'3.5'!F53</f>
        <v>1</v>
      </c>
      <c r="I53" s="101">
        <f>'3.6'!F53</f>
        <v>1</v>
      </c>
      <c r="J53" s="101">
        <f>'3.7'!F53</f>
        <v>1</v>
      </c>
      <c r="K53" s="101">
        <f>'3.8'!F53</f>
        <v>1</v>
      </c>
      <c r="L53" s="101">
        <f>'3.9'!F53</f>
        <v>1</v>
      </c>
      <c r="M53" s="101">
        <f>'3.10'!F53</f>
        <v>1</v>
      </c>
      <c r="N53" s="101">
        <f>'3.11'!F53</f>
        <v>1</v>
      </c>
    </row>
    <row r="54" spans="1:14" s="1" customFormat="1" ht="16" customHeight="1">
      <c r="A54" s="51" t="s">
        <v>43</v>
      </c>
      <c r="B54" s="65"/>
      <c r="C54" s="109"/>
      <c r="D54" s="109"/>
      <c r="E54" s="109"/>
      <c r="F54" s="109"/>
      <c r="G54" s="109"/>
      <c r="H54" s="109"/>
      <c r="I54" s="109"/>
      <c r="J54" s="109"/>
      <c r="K54" s="109"/>
      <c r="L54" s="109"/>
      <c r="M54" s="109"/>
      <c r="N54" s="109"/>
    </row>
    <row r="55" spans="1:14" ht="16" customHeight="1">
      <c r="A55" s="31" t="s">
        <v>44</v>
      </c>
      <c r="B55" s="68">
        <f t="shared" si="1"/>
        <v>86.36363636363636</v>
      </c>
      <c r="C55" s="99">
        <f t="shared" ref="C55:C68" si="5">SUM(D55:N55)</f>
        <v>9.5</v>
      </c>
      <c r="D55" s="100">
        <f>'3.1'!F55</f>
        <v>1</v>
      </c>
      <c r="E55" s="101">
        <f>'3.2'!F55</f>
        <v>1</v>
      </c>
      <c r="F55" s="101">
        <f>'3.3'!F55</f>
        <v>0.5</v>
      </c>
      <c r="G55" s="101">
        <f>'3.4'!F55</f>
        <v>1</v>
      </c>
      <c r="H55" s="101">
        <f>'3.5'!F55</f>
        <v>1</v>
      </c>
      <c r="I55" s="101">
        <f>'3.6'!F55</f>
        <v>0</v>
      </c>
      <c r="J55" s="101">
        <f>'3.7'!F55</f>
        <v>1</v>
      </c>
      <c r="K55" s="101">
        <f>'3.8'!F55</f>
        <v>1</v>
      </c>
      <c r="L55" s="101">
        <f>'3.9'!F55</f>
        <v>1</v>
      </c>
      <c r="M55" s="101">
        <f>'3.10'!F55</f>
        <v>1</v>
      </c>
      <c r="N55" s="101">
        <f>'3.11'!F55</f>
        <v>1</v>
      </c>
    </row>
    <row r="56" spans="1:14" ht="16" customHeight="1">
      <c r="A56" s="31" t="s">
        <v>189</v>
      </c>
      <c r="B56" s="68">
        <f t="shared" si="1"/>
        <v>100</v>
      </c>
      <c r="C56" s="99">
        <f t="shared" si="5"/>
        <v>11</v>
      </c>
      <c r="D56" s="100">
        <f>'3.1'!F56</f>
        <v>1</v>
      </c>
      <c r="E56" s="101">
        <f>'3.2'!F56</f>
        <v>1</v>
      </c>
      <c r="F56" s="101">
        <f>'3.3'!F56</f>
        <v>1</v>
      </c>
      <c r="G56" s="101">
        <f>'3.4'!F56</f>
        <v>1</v>
      </c>
      <c r="H56" s="101">
        <f>'3.5'!F56</f>
        <v>1</v>
      </c>
      <c r="I56" s="101">
        <f>'3.6'!F56</f>
        <v>1</v>
      </c>
      <c r="J56" s="101">
        <f>'3.7'!F56</f>
        <v>1</v>
      </c>
      <c r="K56" s="101">
        <f>'3.8'!F56</f>
        <v>1</v>
      </c>
      <c r="L56" s="101">
        <f>'3.9'!F56</f>
        <v>1</v>
      </c>
      <c r="M56" s="101">
        <f>'3.10'!F56</f>
        <v>1</v>
      </c>
      <c r="N56" s="101">
        <f>'3.11'!F56</f>
        <v>1</v>
      </c>
    </row>
    <row r="57" spans="1:14" ht="16" customHeight="1">
      <c r="A57" s="31" t="s">
        <v>45</v>
      </c>
      <c r="B57" s="71">
        <f t="shared" si="1"/>
        <v>77.272727272727266</v>
      </c>
      <c r="C57" s="102">
        <f t="shared" si="5"/>
        <v>8.5</v>
      </c>
      <c r="D57" s="100">
        <f>'3.1'!F57</f>
        <v>0.5</v>
      </c>
      <c r="E57" s="101">
        <f>'3.2'!F57</f>
        <v>1</v>
      </c>
      <c r="F57" s="101">
        <f>'3.3'!F57</f>
        <v>1</v>
      </c>
      <c r="G57" s="101">
        <f>'3.4'!F57</f>
        <v>0</v>
      </c>
      <c r="H57" s="101">
        <f>'3.5'!F57</f>
        <v>0</v>
      </c>
      <c r="I57" s="101">
        <f>'3.6'!F57</f>
        <v>1</v>
      </c>
      <c r="J57" s="101">
        <f>'3.7'!F57</f>
        <v>1</v>
      </c>
      <c r="K57" s="101">
        <f>'3.8'!F57</f>
        <v>1</v>
      </c>
      <c r="L57" s="101">
        <f>'3.9'!F57</f>
        <v>1</v>
      </c>
      <c r="M57" s="101">
        <f>'3.10'!F57</f>
        <v>1</v>
      </c>
      <c r="N57" s="101">
        <f>'3.11'!F57</f>
        <v>1</v>
      </c>
    </row>
    <row r="58" spans="1:14" ht="16" customHeight="1">
      <c r="A58" s="31" t="s">
        <v>46</v>
      </c>
      <c r="B58" s="68">
        <f t="shared" si="1"/>
        <v>90.909090909090907</v>
      </c>
      <c r="C58" s="99">
        <f t="shared" si="5"/>
        <v>10</v>
      </c>
      <c r="D58" s="100">
        <f>'3.1'!F58</f>
        <v>1</v>
      </c>
      <c r="E58" s="101">
        <f>'3.2'!F58</f>
        <v>0.5</v>
      </c>
      <c r="F58" s="101">
        <f>'3.3'!F58</f>
        <v>1</v>
      </c>
      <c r="G58" s="101">
        <f>'3.4'!F58</f>
        <v>1</v>
      </c>
      <c r="H58" s="101">
        <f>'3.5'!F58</f>
        <v>0.5</v>
      </c>
      <c r="I58" s="101">
        <f>'3.6'!F58</f>
        <v>1</v>
      </c>
      <c r="J58" s="101">
        <f>'3.7'!F58</f>
        <v>1</v>
      </c>
      <c r="K58" s="101">
        <f>'3.8'!F58</f>
        <v>1</v>
      </c>
      <c r="L58" s="101">
        <f>'3.9'!F58</f>
        <v>1</v>
      </c>
      <c r="M58" s="101">
        <f>'3.10'!F58</f>
        <v>1</v>
      </c>
      <c r="N58" s="101">
        <f>'3.11'!F58</f>
        <v>1</v>
      </c>
    </row>
    <row r="59" spans="1:14" ht="16" customHeight="1">
      <c r="A59" s="31" t="s">
        <v>47</v>
      </c>
      <c r="B59" s="71">
        <f t="shared" si="1"/>
        <v>90.909090909090907</v>
      </c>
      <c r="C59" s="102">
        <f t="shared" si="5"/>
        <v>10</v>
      </c>
      <c r="D59" s="100">
        <f>'3.1'!F59</f>
        <v>1</v>
      </c>
      <c r="E59" s="101">
        <f>'3.2'!F59</f>
        <v>1</v>
      </c>
      <c r="F59" s="101">
        <f>'3.3'!F59</f>
        <v>1</v>
      </c>
      <c r="G59" s="101">
        <f>'3.4'!F59</f>
        <v>1</v>
      </c>
      <c r="H59" s="101">
        <f>'3.5'!F59</f>
        <v>0</v>
      </c>
      <c r="I59" s="101">
        <f>'3.6'!F59</f>
        <v>1</v>
      </c>
      <c r="J59" s="101">
        <f>'3.7'!F59</f>
        <v>1</v>
      </c>
      <c r="K59" s="101">
        <f>'3.8'!F59</f>
        <v>1</v>
      </c>
      <c r="L59" s="101">
        <f>'3.9'!F59</f>
        <v>1</v>
      </c>
      <c r="M59" s="101">
        <f>'3.10'!F59</f>
        <v>1</v>
      </c>
      <c r="N59" s="101">
        <f>'3.11'!F59</f>
        <v>1</v>
      </c>
    </row>
    <row r="60" spans="1:14" ht="16" customHeight="1">
      <c r="A60" s="31" t="s">
        <v>190</v>
      </c>
      <c r="B60" s="68">
        <f t="shared" si="1"/>
        <v>100</v>
      </c>
      <c r="C60" s="99">
        <f t="shared" si="5"/>
        <v>11</v>
      </c>
      <c r="D60" s="100">
        <f>'3.1'!F60</f>
        <v>1</v>
      </c>
      <c r="E60" s="101">
        <f>'3.2'!F60</f>
        <v>1</v>
      </c>
      <c r="F60" s="101">
        <f>'3.3'!F60</f>
        <v>1</v>
      </c>
      <c r="G60" s="101">
        <f>'3.4'!F60</f>
        <v>1</v>
      </c>
      <c r="H60" s="101">
        <f>'3.5'!F60</f>
        <v>1</v>
      </c>
      <c r="I60" s="101">
        <f>'3.6'!F60</f>
        <v>1</v>
      </c>
      <c r="J60" s="101">
        <f>'3.7'!F60</f>
        <v>1</v>
      </c>
      <c r="K60" s="101">
        <f>'3.8'!F60</f>
        <v>1</v>
      </c>
      <c r="L60" s="101">
        <f>'3.9'!F60</f>
        <v>1</v>
      </c>
      <c r="M60" s="101">
        <f>'3.10'!F60</f>
        <v>1</v>
      </c>
      <c r="N60" s="101">
        <f>'3.11'!F60</f>
        <v>1</v>
      </c>
    </row>
    <row r="61" spans="1:14" s="74" customFormat="1" ht="16" customHeight="1">
      <c r="A61" s="72" t="s">
        <v>48</v>
      </c>
      <c r="B61" s="73">
        <f t="shared" si="1"/>
        <v>72.727272727272734</v>
      </c>
      <c r="C61" s="103">
        <f t="shared" si="5"/>
        <v>8</v>
      </c>
      <c r="D61" s="104">
        <f>'3.1'!F61</f>
        <v>0.5</v>
      </c>
      <c r="E61" s="105">
        <f>'3.2'!F61</f>
        <v>0.5</v>
      </c>
      <c r="F61" s="105">
        <f>'3.3'!F61</f>
        <v>0.5</v>
      </c>
      <c r="G61" s="105">
        <f>'3.4'!F61</f>
        <v>0.5</v>
      </c>
      <c r="H61" s="105">
        <f>'3.5'!F61</f>
        <v>0</v>
      </c>
      <c r="I61" s="105">
        <f>'3.6'!F61</f>
        <v>1</v>
      </c>
      <c r="J61" s="105">
        <f>'3.7'!F61</f>
        <v>1</v>
      </c>
      <c r="K61" s="105">
        <f>'3.8'!F61</f>
        <v>1</v>
      </c>
      <c r="L61" s="105">
        <f>'3.9'!F61</f>
        <v>1</v>
      </c>
      <c r="M61" s="105">
        <f>'3.10'!F61</f>
        <v>1</v>
      </c>
      <c r="N61" s="105">
        <f>'3.11'!F61</f>
        <v>1</v>
      </c>
    </row>
    <row r="62" spans="1:14" ht="16" customHeight="1">
      <c r="A62" s="31" t="s">
        <v>49</v>
      </c>
      <c r="B62" s="68">
        <f t="shared" si="1"/>
        <v>86.36363636363636</v>
      </c>
      <c r="C62" s="99">
        <f t="shared" si="5"/>
        <v>9.5</v>
      </c>
      <c r="D62" s="100">
        <f>'3.1'!F62</f>
        <v>0.5</v>
      </c>
      <c r="E62" s="101">
        <f>'3.2'!F62</f>
        <v>0.5</v>
      </c>
      <c r="F62" s="101">
        <f>'3.3'!F62</f>
        <v>1</v>
      </c>
      <c r="G62" s="101">
        <f>'3.4'!F62</f>
        <v>1</v>
      </c>
      <c r="H62" s="101">
        <f>'3.5'!F62</f>
        <v>0.5</v>
      </c>
      <c r="I62" s="101">
        <f>'3.6'!F62</f>
        <v>1</v>
      </c>
      <c r="J62" s="101">
        <f>'3.7'!F62</f>
        <v>1</v>
      </c>
      <c r="K62" s="101">
        <f>'3.8'!F62</f>
        <v>1</v>
      </c>
      <c r="L62" s="101">
        <f>'3.9'!F62</f>
        <v>1</v>
      </c>
      <c r="M62" s="101">
        <f>'3.10'!F62</f>
        <v>1</v>
      </c>
      <c r="N62" s="101">
        <f>'3.11'!F62</f>
        <v>1</v>
      </c>
    </row>
    <row r="63" spans="1:14" ht="16" customHeight="1">
      <c r="A63" s="31" t="s">
        <v>191</v>
      </c>
      <c r="B63" s="68">
        <f t="shared" si="1"/>
        <v>72.727272727272734</v>
      </c>
      <c r="C63" s="99">
        <f t="shared" si="5"/>
        <v>8</v>
      </c>
      <c r="D63" s="100">
        <f>'3.1'!F63</f>
        <v>1</v>
      </c>
      <c r="E63" s="101">
        <f>'3.2'!F63</f>
        <v>1</v>
      </c>
      <c r="F63" s="101">
        <f>'3.3'!F63</f>
        <v>1</v>
      </c>
      <c r="G63" s="101">
        <f>'3.4'!F63</f>
        <v>0.5</v>
      </c>
      <c r="H63" s="101">
        <f>'3.5'!F63</f>
        <v>0.5</v>
      </c>
      <c r="I63" s="101">
        <f>'3.6'!F63</f>
        <v>1</v>
      </c>
      <c r="J63" s="101">
        <f>'3.7'!F63</f>
        <v>1</v>
      </c>
      <c r="K63" s="101">
        <f>'3.8'!F63</f>
        <v>0</v>
      </c>
      <c r="L63" s="101">
        <f>'3.9'!F63</f>
        <v>1</v>
      </c>
      <c r="M63" s="101">
        <f>'3.10'!F63</f>
        <v>1</v>
      </c>
      <c r="N63" s="101">
        <f>'3.11'!F63</f>
        <v>0</v>
      </c>
    </row>
    <row r="64" spans="1:14" ht="16" customHeight="1">
      <c r="A64" s="31" t="s">
        <v>50</v>
      </c>
      <c r="B64" s="68">
        <f t="shared" si="1"/>
        <v>100</v>
      </c>
      <c r="C64" s="99">
        <f t="shared" si="5"/>
        <v>11</v>
      </c>
      <c r="D64" s="100">
        <f>'3.1'!F64</f>
        <v>1</v>
      </c>
      <c r="E64" s="101">
        <f>'3.2'!F64</f>
        <v>1</v>
      </c>
      <c r="F64" s="101">
        <f>'3.3'!F64</f>
        <v>1</v>
      </c>
      <c r="G64" s="101">
        <f>'3.4'!F64</f>
        <v>1</v>
      </c>
      <c r="H64" s="101">
        <f>'3.5'!F64</f>
        <v>1</v>
      </c>
      <c r="I64" s="101">
        <f>'3.6'!F64</f>
        <v>1</v>
      </c>
      <c r="J64" s="101">
        <f>'3.7'!F64</f>
        <v>1</v>
      </c>
      <c r="K64" s="101">
        <f>'3.8'!F64</f>
        <v>1</v>
      </c>
      <c r="L64" s="101">
        <f>'3.9'!F64</f>
        <v>1</v>
      </c>
      <c r="M64" s="101">
        <f>'3.10'!F64</f>
        <v>1</v>
      </c>
      <c r="N64" s="101">
        <f>'3.11'!F64</f>
        <v>1</v>
      </c>
    </row>
    <row r="65" spans="1:14" ht="16" customHeight="1">
      <c r="A65" s="31" t="s">
        <v>51</v>
      </c>
      <c r="B65" s="71">
        <f t="shared" si="1"/>
        <v>72.727272727272734</v>
      </c>
      <c r="C65" s="102">
        <f t="shared" si="5"/>
        <v>8</v>
      </c>
      <c r="D65" s="100">
        <f>'3.1'!F65</f>
        <v>0</v>
      </c>
      <c r="E65" s="101">
        <f>'3.2'!F65</f>
        <v>0.5</v>
      </c>
      <c r="F65" s="101">
        <f>'3.3'!F65</f>
        <v>1</v>
      </c>
      <c r="G65" s="101">
        <f>'3.4'!F65</f>
        <v>0.5</v>
      </c>
      <c r="H65" s="101">
        <f>'3.5'!F65</f>
        <v>0</v>
      </c>
      <c r="I65" s="101">
        <f>'3.6'!F65</f>
        <v>1</v>
      </c>
      <c r="J65" s="101">
        <f>'3.7'!F65</f>
        <v>1</v>
      </c>
      <c r="K65" s="101">
        <f>'3.8'!F65</f>
        <v>1</v>
      </c>
      <c r="L65" s="101">
        <f>'3.9'!F65</f>
        <v>1</v>
      </c>
      <c r="M65" s="101">
        <f>'3.10'!F65</f>
        <v>1</v>
      </c>
      <c r="N65" s="101">
        <f>'3.11'!F65</f>
        <v>1</v>
      </c>
    </row>
    <row r="66" spans="1:14" ht="16" customHeight="1">
      <c r="A66" s="31" t="s">
        <v>52</v>
      </c>
      <c r="B66" s="68">
        <f t="shared" si="1"/>
        <v>81.818181818181827</v>
      </c>
      <c r="C66" s="99">
        <f t="shared" si="5"/>
        <v>9</v>
      </c>
      <c r="D66" s="100">
        <f>'3.1'!F66</f>
        <v>1</v>
      </c>
      <c r="E66" s="101">
        <f>'3.2'!F66</f>
        <v>0</v>
      </c>
      <c r="F66" s="101">
        <f>'3.3'!F66</f>
        <v>0</v>
      </c>
      <c r="G66" s="101">
        <f>'3.4'!F66</f>
        <v>1</v>
      </c>
      <c r="H66" s="101">
        <f>'3.5'!F66</f>
        <v>1</v>
      </c>
      <c r="I66" s="101">
        <f>'3.6'!F66</f>
        <v>1</v>
      </c>
      <c r="J66" s="101">
        <f>'3.7'!F66</f>
        <v>1</v>
      </c>
      <c r="K66" s="101">
        <f>'3.8'!F66</f>
        <v>1</v>
      </c>
      <c r="L66" s="101">
        <f>'3.9'!F66</f>
        <v>1</v>
      </c>
      <c r="M66" s="101">
        <f>'3.10'!F66</f>
        <v>1</v>
      </c>
      <c r="N66" s="101">
        <f>'3.11'!F66</f>
        <v>1</v>
      </c>
    </row>
    <row r="67" spans="1:14" ht="16" customHeight="1">
      <c r="A67" s="31" t="s">
        <v>53</v>
      </c>
      <c r="B67" s="68">
        <f t="shared" si="1"/>
        <v>90.909090909090907</v>
      </c>
      <c r="C67" s="99">
        <f t="shared" si="5"/>
        <v>10</v>
      </c>
      <c r="D67" s="100">
        <f>'3.1'!F67</f>
        <v>1</v>
      </c>
      <c r="E67" s="101">
        <f>'3.2'!F67</f>
        <v>1</v>
      </c>
      <c r="F67" s="101">
        <f>'3.3'!F67</f>
        <v>1</v>
      </c>
      <c r="G67" s="101">
        <f>'3.4'!F67</f>
        <v>1</v>
      </c>
      <c r="H67" s="101">
        <f>'3.5'!F67</f>
        <v>0</v>
      </c>
      <c r="I67" s="101">
        <f>'3.6'!F67</f>
        <v>1</v>
      </c>
      <c r="J67" s="101">
        <f>'3.7'!F67</f>
        <v>1</v>
      </c>
      <c r="K67" s="101">
        <f>'3.8'!F67</f>
        <v>1</v>
      </c>
      <c r="L67" s="101">
        <f>'3.9'!F67</f>
        <v>1</v>
      </c>
      <c r="M67" s="101">
        <f>'3.10'!F67</f>
        <v>1</v>
      </c>
      <c r="N67" s="101">
        <f>'3.11'!F67</f>
        <v>1</v>
      </c>
    </row>
    <row r="68" spans="1:14" ht="16" customHeight="1">
      <c r="A68" s="31" t="s">
        <v>54</v>
      </c>
      <c r="B68" s="68">
        <f t="shared" si="1"/>
        <v>59.090909090909093</v>
      </c>
      <c r="C68" s="99">
        <f t="shared" si="5"/>
        <v>6.5</v>
      </c>
      <c r="D68" s="100">
        <f>'3.1'!F68</f>
        <v>0.5</v>
      </c>
      <c r="E68" s="101">
        <f>'3.2'!F68</f>
        <v>0</v>
      </c>
      <c r="F68" s="101">
        <f>'3.3'!F68</f>
        <v>0</v>
      </c>
      <c r="G68" s="101">
        <f>'3.4'!F68</f>
        <v>0</v>
      </c>
      <c r="H68" s="101">
        <f>'3.5'!F68</f>
        <v>0</v>
      </c>
      <c r="I68" s="101">
        <f>'3.6'!F68</f>
        <v>1</v>
      </c>
      <c r="J68" s="101">
        <f>'3.7'!F68</f>
        <v>1</v>
      </c>
      <c r="K68" s="101">
        <f>'3.8'!F68</f>
        <v>1</v>
      </c>
      <c r="L68" s="101">
        <f>'3.9'!F68</f>
        <v>1</v>
      </c>
      <c r="M68" s="101">
        <f>'3.10'!F68</f>
        <v>1</v>
      </c>
      <c r="N68" s="101">
        <f>'3.11'!F68</f>
        <v>1</v>
      </c>
    </row>
    <row r="69" spans="1:14" ht="16" customHeight="1">
      <c r="A69" s="51" t="s">
        <v>55</v>
      </c>
      <c r="B69" s="65"/>
      <c r="C69" s="109"/>
      <c r="D69" s="109"/>
      <c r="E69" s="109"/>
      <c r="F69" s="109"/>
      <c r="G69" s="109"/>
      <c r="H69" s="109"/>
      <c r="I69" s="109"/>
      <c r="J69" s="109"/>
      <c r="K69" s="109"/>
      <c r="L69" s="109"/>
      <c r="M69" s="109"/>
      <c r="N69" s="109"/>
    </row>
    <row r="70" spans="1:14" ht="16" customHeight="1">
      <c r="A70" s="31" t="s">
        <v>56</v>
      </c>
      <c r="B70" s="71">
        <f t="shared" si="1"/>
        <v>54.54545454545454</v>
      </c>
      <c r="C70" s="102">
        <f t="shared" ref="C70:C75" si="6">SUM(D70:N70)</f>
        <v>6</v>
      </c>
      <c r="D70" s="100">
        <f>'3.1'!F70</f>
        <v>1</v>
      </c>
      <c r="E70" s="101">
        <f>'3.2'!F70</f>
        <v>1</v>
      </c>
      <c r="F70" s="101">
        <f>'3.3'!F70</f>
        <v>1</v>
      </c>
      <c r="G70" s="101">
        <f>'3.4'!F70</f>
        <v>0</v>
      </c>
      <c r="H70" s="101">
        <f>'3.5'!F70</f>
        <v>0</v>
      </c>
      <c r="I70" s="101">
        <f>'3.6'!F70</f>
        <v>1</v>
      </c>
      <c r="J70" s="101">
        <f>'3.7'!F70</f>
        <v>0</v>
      </c>
      <c r="K70" s="101">
        <f>'3.8'!F70</f>
        <v>1</v>
      </c>
      <c r="L70" s="101">
        <f>'3.9'!F70</f>
        <v>0</v>
      </c>
      <c r="M70" s="101">
        <f>'3.10'!F70</f>
        <v>0</v>
      </c>
      <c r="N70" s="101">
        <f>'3.11'!F70</f>
        <v>1</v>
      </c>
    </row>
    <row r="71" spans="1:14" ht="16" customHeight="1">
      <c r="A71" s="31" t="s">
        <v>57</v>
      </c>
      <c r="B71" s="68">
        <f t="shared" si="1"/>
        <v>95.454545454545453</v>
      </c>
      <c r="C71" s="99">
        <f t="shared" si="6"/>
        <v>10.5</v>
      </c>
      <c r="D71" s="100">
        <f>'3.1'!F71</f>
        <v>0.5</v>
      </c>
      <c r="E71" s="101">
        <f>'3.2'!F71</f>
        <v>1</v>
      </c>
      <c r="F71" s="101">
        <f>'3.3'!F71</f>
        <v>1</v>
      </c>
      <c r="G71" s="101">
        <f>'3.4'!F71</f>
        <v>1</v>
      </c>
      <c r="H71" s="101">
        <f>'3.5'!F71</f>
        <v>1</v>
      </c>
      <c r="I71" s="101">
        <f>'3.6'!F71</f>
        <v>1</v>
      </c>
      <c r="J71" s="101">
        <f>'3.7'!F71</f>
        <v>1</v>
      </c>
      <c r="K71" s="101">
        <f>'3.8'!F71</f>
        <v>1</v>
      </c>
      <c r="L71" s="101">
        <f>'3.9'!F71</f>
        <v>1</v>
      </c>
      <c r="M71" s="101">
        <f>'3.10'!F71</f>
        <v>1</v>
      </c>
      <c r="N71" s="101">
        <f>'3.11'!F71</f>
        <v>1</v>
      </c>
    </row>
    <row r="72" spans="1:14" ht="16" customHeight="1">
      <c r="A72" s="31" t="s">
        <v>58</v>
      </c>
      <c r="B72" s="68">
        <f t="shared" ref="B72:B98" si="7">C72/$C$5*100</f>
        <v>90.909090909090907</v>
      </c>
      <c r="C72" s="99">
        <f t="shared" si="6"/>
        <v>10</v>
      </c>
      <c r="D72" s="100">
        <f>'3.1'!F72</f>
        <v>1</v>
      </c>
      <c r="E72" s="101">
        <f>'3.2'!F72</f>
        <v>1</v>
      </c>
      <c r="F72" s="101">
        <f>'3.3'!F72</f>
        <v>1</v>
      </c>
      <c r="G72" s="101">
        <f>'3.4'!F72</f>
        <v>1</v>
      </c>
      <c r="H72" s="101">
        <f>'3.5'!F72</f>
        <v>0</v>
      </c>
      <c r="I72" s="101">
        <f>'3.6'!F72</f>
        <v>1</v>
      </c>
      <c r="J72" s="101">
        <f>'3.7'!F72</f>
        <v>1</v>
      </c>
      <c r="K72" s="101">
        <f>'3.8'!F72</f>
        <v>1</v>
      </c>
      <c r="L72" s="101">
        <f>'3.9'!F72</f>
        <v>1</v>
      </c>
      <c r="M72" s="101">
        <f>'3.10'!F72</f>
        <v>1</v>
      </c>
      <c r="N72" s="101">
        <f>'3.11'!F72</f>
        <v>1</v>
      </c>
    </row>
    <row r="73" spans="1:14" ht="16" customHeight="1">
      <c r="A73" s="31" t="s">
        <v>59</v>
      </c>
      <c r="B73" s="68">
        <f t="shared" si="7"/>
        <v>81.818181818181827</v>
      </c>
      <c r="C73" s="99">
        <f t="shared" si="6"/>
        <v>9</v>
      </c>
      <c r="D73" s="100">
        <f>'3.1'!F73</f>
        <v>1</v>
      </c>
      <c r="E73" s="101">
        <f>'3.2'!F73</f>
        <v>1</v>
      </c>
      <c r="F73" s="101">
        <f>'3.3'!F73</f>
        <v>1</v>
      </c>
      <c r="G73" s="101">
        <f>'3.4'!F73</f>
        <v>0</v>
      </c>
      <c r="H73" s="101">
        <f>'3.5'!F73</f>
        <v>1</v>
      </c>
      <c r="I73" s="101">
        <f>'3.6'!F73</f>
        <v>1</v>
      </c>
      <c r="J73" s="101">
        <f>'3.7'!F73</f>
        <v>1</v>
      </c>
      <c r="K73" s="101">
        <f>'3.8'!F73</f>
        <v>1</v>
      </c>
      <c r="L73" s="101">
        <f>'3.9'!F73</f>
        <v>0</v>
      </c>
      <c r="M73" s="101">
        <f>'3.10'!F73</f>
        <v>1</v>
      </c>
      <c r="N73" s="101">
        <f>'3.11'!F73</f>
        <v>1</v>
      </c>
    </row>
    <row r="74" spans="1:14" ht="16" customHeight="1">
      <c r="A74" s="31" t="s">
        <v>192</v>
      </c>
      <c r="B74" s="68">
        <f t="shared" si="7"/>
        <v>100</v>
      </c>
      <c r="C74" s="99">
        <f t="shared" si="6"/>
        <v>11</v>
      </c>
      <c r="D74" s="100">
        <f>'3.1'!F74</f>
        <v>1</v>
      </c>
      <c r="E74" s="101">
        <f>'3.2'!F74</f>
        <v>1</v>
      </c>
      <c r="F74" s="101">
        <f>'3.3'!F74</f>
        <v>1</v>
      </c>
      <c r="G74" s="101">
        <f>'3.4'!F74</f>
        <v>1</v>
      </c>
      <c r="H74" s="101">
        <f>'3.5'!F74</f>
        <v>1</v>
      </c>
      <c r="I74" s="101">
        <f>'3.6'!F74</f>
        <v>1</v>
      </c>
      <c r="J74" s="101">
        <f>'3.7'!F74</f>
        <v>1</v>
      </c>
      <c r="K74" s="101">
        <f>'3.8'!F74</f>
        <v>1</v>
      </c>
      <c r="L74" s="101">
        <f>'3.9'!F74</f>
        <v>1</v>
      </c>
      <c r="M74" s="101">
        <f>'3.10'!F74</f>
        <v>1</v>
      </c>
      <c r="N74" s="101">
        <f>'3.11'!F74</f>
        <v>1</v>
      </c>
    </row>
    <row r="75" spans="1:14" ht="16" customHeight="1">
      <c r="A75" s="31" t="s">
        <v>60</v>
      </c>
      <c r="B75" s="68">
        <f t="shared" si="7"/>
        <v>100</v>
      </c>
      <c r="C75" s="99">
        <f t="shared" si="6"/>
        <v>11</v>
      </c>
      <c r="D75" s="100">
        <f>'3.1'!F75</f>
        <v>1</v>
      </c>
      <c r="E75" s="101">
        <f>'3.2'!F75</f>
        <v>1</v>
      </c>
      <c r="F75" s="101">
        <f>'3.3'!F75</f>
        <v>1</v>
      </c>
      <c r="G75" s="101">
        <f>'3.4'!F75</f>
        <v>1</v>
      </c>
      <c r="H75" s="101">
        <f>'3.5'!F75</f>
        <v>1</v>
      </c>
      <c r="I75" s="101">
        <f>'3.6'!F75</f>
        <v>1</v>
      </c>
      <c r="J75" s="101">
        <f>'3.7'!F75</f>
        <v>1</v>
      </c>
      <c r="K75" s="101">
        <f>'3.8'!F75</f>
        <v>1</v>
      </c>
      <c r="L75" s="101">
        <f>'3.9'!F75</f>
        <v>1</v>
      </c>
      <c r="M75" s="101">
        <f>'3.10'!F75</f>
        <v>1</v>
      </c>
      <c r="N75" s="101">
        <f>'3.11'!F75</f>
        <v>1</v>
      </c>
    </row>
    <row r="76" spans="1:14" ht="16" customHeight="1">
      <c r="A76" s="51" t="s">
        <v>61</v>
      </c>
      <c r="B76" s="65"/>
      <c r="C76" s="109"/>
      <c r="D76" s="109"/>
      <c r="E76" s="109"/>
      <c r="F76" s="109"/>
      <c r="G76" s="109"/>
      <c r="H76" s="109"/>
      <c r="I76" s="109"/>
      <c r="J76" s="109"/>
      <c r="K76" s="109"/>
      <c r="L76" s="109"/>
      <c r="M76" s="109"/>
      <c r="N76" s="109"/>
    </row>
    <row r="77" spans="1:14" ht="16" customHeight="1">
      <c r="A77" s="31" t="s">
        <v>62</v>
      </c>
      <c r="B77" s="68">
        <f t="shared" si="7"/>
        <v>86.36363636363636</v>
      </c>
      <c r="C77" s="99">
        <f t="shared" ref="C77:C86" si="8">SUM(D77:N77)</f>
        <v>9.5</v>
      </c>
      <c r="D77" s="100">
        <f>'3.1'!F77</f>
        <v>1</v>
      </c>
      <c r="E77" s="101">
        <f>'3.2'!F77</f>
        <v>1</v>
      </c>
      <c r="F77" s="101">
        <f>'3.3'!F77</f>
        <v>0.5</v>
      </c>
      <c r="G77" s="101">
        <f>'3.4'!F77</f>
        <v>1</v>
      </c>
      <c r="H77" s="101">
        <f>'3.5'!F77</f>
        <v>0</v>
      </c>
      <c r="I77" s="101">
        <f>'3.6'!F77</f>
        <v>1</v>
      </c>
      <c r="J77" s="101">
        <f>'3.7'!F77</f>
        <v>1</v>
      </c>
      <c r="K77" s="101">
        <f>'3.8'!F77</f>
        <v>1</v>
      </c>
      <c r="L77" s="101">
        <f>'3.9'!F77</f>
        <v>1</v>
      </c>
      <c r="M77" s="101">
        <f>'3.10'!F77</f>
        <v>1</v>
      </c>
      <c r="N77" s="101">
        <f>'3.11'!F77</f>
        <v>1</v>
      </c>
    </row>
    <row r="78" spans="1:14" ht="16" customHeight="1">
      <c r="A78" s="31" t="s">
        <v>64</v>
      </c>
      <c r="B78" s="68">
        <f t="shared" si="7"/>
        <v>0</v>
      </c>
      <c r="C78" s="99">
        <f t="shared" si="8"/>
        <v>0</v>
      </c>
      <c r="D78" s="100">
        <f>'3.1'!F78</f>
        <v>0</v>
      </c>
      <c r="E78" s="101">
        <f>'3.2'!F78</f>
        <v>0</v>
      </c>
      <c r="F78" s="101">
        <f>'3.3'!F78</f>
        <v>0</v>
      </c>
      <c r="G78" s="101">
        <f>'3.4'!F78</f>
        <v>0</v>
      </c>
      <c r="H78" s="101">
        <f>'3.5'!F78</f>
        <v>0</v>
      </c>
      <c r="I78" s="101">
        <f>'3.6'!F78</f>
        <v>0</v>
      </c>
      <c r="J78" s="101">
        <f>'3.7'!F78</f>
        <v>0</v>
      </c>
      <c r="K78" s="101">
        <f>'3.8'!F78</f>
        <v>0</v>
      </c>
      <c r="L78" s="101">
        <f>'3.9'!F78</f>
        <v>0</v>
      </c>
      <c r="M78" s="101">
        <f>'3.10'!F78</f>
        <v>0</v>
      </c>
      <c r="N78" s="101">
        <f>'3.11'!F78</f>
        <v>0</v>
      </c>
    </row>
    <row r="79" spans="1:14" ht="16" customHeight="1">
      <c r="A79" s="31" t="s">
        <v>65</v>
      </c>
      <c r="B79" s="68">
        <f t="shared" si="7"/>
        <v>90.909090909090907</v>
      </c>
      <c r="C79" s="99">
        <f t="shared" si="8"/>
        <v>10</v>
      </c>
      <c r="D79" s="100">
        <f>'3.1'!F79</f>
        <v>1</v>
      </c>
      <c r="E79" s="101">
        <f>'3.2'!F79</f>
        <v>1</v>
      </c>
      <c r="F79" s="101">
        <f>'3.3'!F79</f>
        <v>1</v>
      </c>
      <c r="G79" s="101">
        <f>'3.4'!F79</f>
        <v>1</v>
      </c>
      <c r="H79" s="101">
        <f>'3.5'!F79</f>
        <v>0</v>
      </c>
      <c r="I79" s="101">
        <f>'3.6'!F79</f>
        <v>1</v>
      </c>
      <c r="J79" s="101">
        <f>'3.7'!F79</f>
        <v>1</v>
      </c>
      <c r="K79" s="101">
        <f>'3.8'!F79</f>
        <v>1</v>
      </c>
      <c r="L79" s="101">
        <f>'3.9'!F79</f>
        <v>1</v>
      </c>
      <c r="M79" s="101">
        <f>'3.10'!F79</f>
        <v>1</v>
      </c>
      <c r="N79" s="101">
        <f>'3.11'!F79</f>
        <v>1</v>
      </c>
    </row>
    <row r="80" spans="1:14" ht="16" customHeight="1">
      <c r="A80" s="31" t="s">
        <v>66</v>
      </c>
      <c r="B80" s="68">
        <f t="shared" si="7"/>
        <v>90.909090909090907</v>
      </c>
      <c r="C80" s="99">
        <f t="shared" si="8"/>
        <v>10</v>
      </c>
      <c r="D80" s="100">
        <f>'3.1'!F80</f>
        <v>1</v>
      </c>
      <c r="E80" s="101">
        <f>'3.2'!F80</f>
        <v>0</v>
      </c>
      <c r="F80" s="101">
        <f>'3.3'!F80</f>
        <v>1</v>
      </c>
      <c r="G80" s="101">
        <f>'3.4'!F80</f>
        <v>1</v>
      </c>
      <c r="H80" s="101">
        <f>'3.5'!F80</f>
        <v>1</v>
      </c>
      <c r="I80" s="101">
        <f>'3.6'!F80</f>
        <v>1</v>
      </c>
      <c r="J80" s="101">
        <f>'3.7'!F80</f>
        <v>1</v>
      </c>
      <c r="K80" s="101">
        <f>'3.8'!F80</f>
        <v>1</v>
      </c>
      <c r="L80" s="101">
        <f>'3.9'!F80</f>
        <v>1</v>
      </c>
      <c r="M80" s="101">
        <f>'3.10'!F80</f>
        <v>1</v>
      </c>
      <c r="N80" s="101">
        <f>'3.11'!F80</f>
        <v>1</v>
      </c>
    </row>
    <row r="81" spans="1:14" ht="16" customHeight="1">
      <c r="A81" s="31" t="s">
        <v>68</v>
      </c>
      <c r="B81" s="68">
        <f t="shared" si="7"/>
        <v>86.36363636363636</v>
      </c>
      <c r="C81" s="99">
        <f t="shared" si="8"/>
        <v>9.5</v>
      </c>
      <c r="D81" s="100">
        <f>'3.1'!F81</f>
        <v>1</v>
      </c>
      <c r="E81" s="101">
        <f>'3.2'!F81</f>
        <v>1</v>
      </c>
      <c r="F81" s="101">
        <f>'3.3'!F81</f>
        <v>0.5</v>
      </c>
      <c r="G81" s="101">
        <f>'3.4'!F81</f>
        <v>0.5</v>
      </c>
      <c r="H81" s="101">
        <f>'3.5'!F81</f>
        <v>0.5</v>
      </c>
      <c r="I81" s="101">
        <f>'3.6'!F81</f>
        <v>1</v>
      </c>
      <c r="J81" s="101">
        <f>'3.7'!F81</f>
        <v>1</v>
      </c>
      <c r="K81" s="101">
        <f>'3.8'!F81</f>
        <v>1</v>
      </c>
      <c r="L81" s="101">
        <f>'3.9'!F81</f>
        <v>1</v>
      </c>
      <c r="M81" s="101">
        <f>'3.10'!F81</f>
        <v>1</v>
      </c>
      <c r="N81" s="101">
        <f>'3.11'!F81</f>
        <v>1</v>
      </c>
    </row>
    <row r="82" spans="1:14" ht="16" customHeight="1">
      <c r="A82" s="31" t="s">
        <v>69</v>
      </c>
      <c r="B82" s="68">
        <f t="shared" si="7"/>
        <v>90.909090909090907</v>
      </c>
      <c r="C82" s="99">
        <f t="shared" si="8"/>
        <v>10</v>
      </c>
      <c r="D82" s="100">
        <f>'3.1'!F82</f>
        <v>0.5</v>
      </c>
      <c r="E82" s="101">
        <f>'3.2'!F82</f>
        <v>1</v>
      </c>
      <c r="F82" s="101">
        <f>'3.3'!F82</f>
        <v>1</v>
      </c>
      <c r="G82" s="101">
        <f>'3.4'!F82</f>
        <v>1</v>
      </c>
      <c r="H82" s="101">
        <f>'3.5'!F82</f>
        <v>0.5</v>
      </c>
      <c r="I82" s="101">
        <f>'3.6'!F82</f>
        <v>1</v>
      </c>
      <c r="J82" s="101">
        <f>'3.7'!F82</f>
        <v>1</v>
      </c>
      <c r="K82" s="101">
        <f>'3.8'!F82</f>
        <v>1</v>
      </c>
      <c r="L82" s="101">
        <f>'3.9'!F82</f>
        <v>1</v>
      </c>
      <c r="M82" s="101">
        <f>'3.10'!F82</f>
        <v>1</v>
      </c>
      <c r="N82" s="101">
        <f>'3.11'!F82</f>
        <v>1</v>
      </c>
    </row>
    <row r="83" spans="1:14" ht="16" customHeight="1">
      <c r="A83" s="31" t="s">
        <v>193</v>
      </c>
      <c r="B83" s="68">
        <f t="shared" si="7"/>
        <v>100</v>
      </c>
      <c r="C83" s="99">
        <f t="shared" si="8"/>
        <v>11</v>
      </c>
      <c r="D83" s="100">
        <f>'3.1'!F83</f>
        <v>1</v>
      </c>
      <c r="E83" s="101">
        <f>'3.2'!F83</f>
        <v>1</v>
      </c>
      <c r="F83" s="101">
        <f>'3.3'!F83</f>
        <v>1</v>
      </c>
      <c r="G83" s="101">
        <f>'3.4'!F83</f>
        <v>1</v>
      </c>
      <c r="H83" s="101">
        <f>'3.5'!F83</f>
        <v>1</v>
      </c>
      <c r="I83" s="101">
        <f>'3.6'!F83</f>
        <v>1</v>
      </c>
      <c r="J83" s="101">
        <f>'3.7'!F83</f>
        <v>1</v>
      </c>
      <c r="K83" s="101">
        <f>'3.8'!F83</f>
        <v>1</v>
      </c>
      <c r="L83" s="101">
        <f>'3.9'!F83</f>
        <v>1</v>
      </c>
      <c r="M83" s="101">
        <f>'3.10'!F83</f>
        <v>1</v>
      </c>
      <c r="N83" s="101">
        <f>'3.11'!F83</f>
        <v>1</v>
      </c>
    </row>
    <row r="84" spans="1:14" ht="15.5" customHeight="1">
      <c r="A84" s="31" t="s">
        <v>70</v>
      </c>
      <c r="B84" s="68">
        <f t="shared" si="7"/>
        <v>81.818181818181827</v>
      </c>
      <c r="C84" s="99">
        <f t="shared" si="8"/>
        <v>9</v>
      </c>
      <c r="D84" s="100">
        <f>'3.1'!F84</f>
        <v>1</v>
      </c>
      <c r="E84" s="101">
        <f>'3.2'!F84</f>
        <v>0</v>
      </c>
      <c r="F84" s="101">
        <f>'3.3'!F84</f>
        <v>1</v>
      </c>
      <c r="G84" s="101">
        <f>'3.4'!F84</f>
        <v>1</v>
      </c>
      <c r="H84" s="101">
        <f>'3.5'!F84</f>
        <v>0.5</v>
      </c>
      <c r="I84" s="101">
        <f>'3.6'!F84</f>
        <v>0.5</v>
      </c>
      <c r="J84" s="101">
        <f>'3.7'!F84</f>
        <v>1</v>
      </c>
      <c r="K84" s="101">
        <f>'3.8'!F84</f>
        <v>1</v>
      </c>
      <c r="L84" s="101">
        <f>'3.9'!F84</f>
        <v>1</v>
      </c>
      <c r="M84" s="101">
        <f>'3.10'!F84</f>
        <v>1</v>
      </c>
      <c r="N84" s="101">
        <f>'3.11'!F84</f>
        <v>1</v>
      </c>
    </row>
    <row r="85" spans="1:14" ht="16" customHeight="1">
      <c r="A85" s="31" t="s">
        <v>71</v>
      </c>
      <c r="B85" s="68">
        <f t="shared" si="7"/>
        <v>100</v>
      </c>
      <c r="C85" s="99">
        <f t="shared" si="8"/>
        <v>11</v>
      </c>
      <c r="D85" s="100">
        <f>'3.1'!F85</f>
        <v>1</v>
      </c>
      <c r="E85" s="101">
        <f>'3.2'!F85</f>
        <v>1</v>
      </c>
      <c r="F85" s="101">
        <f>'3.3'!F85</f>
        <v>1</v>
      </c>
      <c r="G85" s="101">
        <f>'3.4'!F85</f>
        <v>1</v>
      </c>
      <c r="H85" s="101">
        <f>'3.5'!F85</f>
        <v>1</v>
      </c>
      <c r="I85" s="101">
        <f>'3.6'!F85</f>
        <v>1</v>
      </c>
      <c r="J85" s="101">
        <f>'3.7'!F85</f>
        <v>1</v>
      </c>
      <c r="K85" s="101">
        <f>'3.8'!F85</f>
        <v>1</v>
      </c>
      <c r="L85" s="101">
        <f>'3.9'!F85</f>
        <v>1</v>
      </c>
      <c r="M85" s="101">
        <f>'3.10'!F85</f>
        <v>1</v>
      </c>
      <c r="N85" s="101">
        <f>'3.11'!F85</f>
        <v>1</v>
      </c>
    </row>
    <row r="86" spans="1:14" ht="16" customHeight="1">
      <c r="A86" s="31" t="s">
        <v>72</v>
      </c>
      <c r="B86" s="68">
        <f t="shared" si="7"/>
        <v>29.545454545454547</v>
      </c>
      <c r="C86" s="99">
        <f t="shared" si="8"/>
        <v>3.25</v>
      </c>
      <c r="D86" s="100">
        <f>'3.1'!F86</f>
        <v>1</v>
      </c>
      <c r="E86" s="101">
        <f>'3.2'!F86</f>
        <v>0.25</v>
      </c>
      <c r="F86" s="101">
        <f>'3.3'!F86</f>
        <v>0</v>
      </c>
      <c r="G86" s="101">
        <f>'3.4'!F86</f>
        <v>1</v>
      </c>
      <c r="H86" s="101">
        <f>'3.5'!F86</f>
        <v>0</v>
      </c>
      <c r="I86" s="101">
        <f>'3.6'!F86</f>
        <v>1</v>
      </c>
      <c r="J86" s="101">
        <f>'3.7'!F86</f>
        <v>0</v>
      </c>
      <c r="K86" s="101">
        <f>'3.8'!F86</f>
        <v>0</v>
      </c>
      <c r="L86" s="101">
        <f>'3.9'!F86</f>
        <v>0</v>
      </c>
      <c r="M86" s="101">
        <f>'3.10'!F86</f>
        <v>0</v>
      </c>
      <c r="N86" s="101">
        <f>'3.11'!F86</f>
        <v>0</v>
      </c>
    </row>
    <row r="87" spans="1:14" ht="16" customHeight="1">
      <c r="A87" s="30" t="s">
        <v>73</v>
      </c>
      <c r="B87" s="65"/>
      <c r="C87" s="109"/>
      <c r="D87" s="109"/>
      <c r="E87" s="109"/>
      <c r="F87" s="109"/>
      <c r="G87" s="109"/>
      <c r="H87" s="109"/>
      <c r="I87" s="109"/>
      <c r="J87" s="109"/>
      <c r="K87" s="109"/>
      <c r="L87" s="109"/>
      <c r="M87" s="109"/>
      <c r="N87" s="109"/>
    </row>
    <row r="88" spans="1:14" ht="16" customHeight="1">
      <c r="A88" s="31" t="s">
        <v>63</v>
      </c>
      <c r="B88" s="68">
        <f>C88/$C$5*100</f>
        <v>81.818181818181827</v>
      </c>
      <c r="C88" s="99">
        <f t="shared" ref="C88:C98" si="9">SUM(D88:N88)</f>
        <v>9</v>
      </c>
      <c r="D88" s="100">
        <f>'3.1'!F88</f>
        <v>1</v>
      </c>
      <c r="E88" s="101">
        <f>'3.2'!F88</f>
        <v>1</v>
      </c>
      <c r="F88" s="101">
        <f>'3.3'!F88</f>
        <v>1</v>
      </c>
      <c r="G88" s="101">
        <f>'3.4'!F88</f>
        <v>0.5</v>
      </c>
      <c r="H88" s="101">
        <f>'3.5'!F88</f>
        <v>0</v>
      </c>
      <c r="I88" s="101">
        <f>'3.6'!F88</f>
        <v>0.5</v>
      </c>
      <c r="J88" s="101">
        <f>'3.7'!F88</f>
        <v>1</v>
      </c>
      <c r="K88" s="101">
        <f>'3.8'!F88</f>
        <v>1</v>
      </c>
      <c r="L88" s="101">
        <f>'3.9'!F88</f>
        <v>1</v>
      </c>
      <c r="M88" s="101">
        <f>'3.10'!F88</f>
        <v>1</v>
      </c>
      <c r="N88" s="101">
        <f>'3.11'!F88</f>
        <v>1</v>
      </c>
    </row>
    <row r="89" spans="1:14" ht="16" customHeight="1">
      <c r="A89" s="31" t="s">
        <v>74</v>
      </c>
      <c r="B89" s="71">
        <f t="shared" si="7"/>
        <v>68.181818181818173</v>
      </c>
      <c r="C89" s="102">
        <f t="shared" si="9"/>
        <v>7.5</v>
      </c>
      <c r="D89" s="100">
        <f>'3.1'!F89</f>
        <v>1</v>
      </c>
      <c r="E89" s="101">
        <f>'3.2'!F89</f>
        <v>0</v>
      </c>
      <c r="F89" s="101">
        <f>'3.3'!F89</f>
        <v>1</v>
      </c>
      <c r="G89" s="101">
        <f>'3.4'!F89</f>
        <v>1</v>
      </c>
      <c r="H89" s="101">
        <f>'3.5'!F89</f>
        <v>0.5</v>
      </c>
      <c r="I89" s="101">
        <f>'3.6'!F89</f>
        <v>1</v>
      </c>
      <c r="J89" s="101">
        <f>'3.7'!F89</f>
        <v>0</v>
      </c>
      <c r="K89" s="101">
        <f>'3.8'!F89</f>
        <v>1</v>
      </c>
      <c r="L89" s="101">
        <f>'3.9'!F89</f>
        <v>1</v>
      </c>
      <c r="M89" s="101">
        <f>'3.10'!F89</f>
        <v>0</v>
      </c>
      <c r="N89" s="101">
        <f>'3.11'!F89</f>
        <v>1</v>
      </c>
    </row>
    <row r="90" spans="1:14" ht="16" customHeight="1">
      <c r="A90" s="31" t="s">
        <v>67</v>
      </c>
      <c r="B90" s="68">
        <f>C90/$C$5*100</f>
        <v>100</v>
      </c>
      <c r="C90" s="99">
        <f t="shared" si="9"/>
        <v>11</v>
      </c>
      <c r="D90" s="100">
        <f>'3.1'!F90</f>
        <v>1</v>
      </c>
      <c r="E90" s="101">
        <f>'3.2'!F90</f>
        <v>1</v>
      </c>
      <c r="F90" s="101">
        <f>'3.3'!F90</f>
        <v>1</v>
      </c>
      <c r="G90" s="101">
        <f>'3.4'!F90</f>
        <v>1</v>
      </c>
      <c r="H90" s="101">
        <f>'3.5'!F90</f>
        <v>1</v>
      </c>
      <c r="I90" s="101">
        <f>'3.6'!F90</f>
        <v>1</v>
      </c>
      <c r="J90" s="101">
        <f>'3.7'!F90</f>
        <v>1</v>
      </c>
      <c r="K90" s="101">
        <f>'3.8'!F90</f>
        <v>1</v>
      </c>
      <c r="L90" s="101">
        <f>'3.9'!F90</f>
        <v>1</v>
      </c>
      <c r="M90" s="101">
        <f>'3.10'!F90</f>
        <v>1</v>
      </c>
      <c r="N90" s="101">
        <f>'3.11'!F90</f>
        <v>1</v>
      </c>
    </row>
    <row r="91" spans="1:14" ht="16" customHeight="1">
      <c r="A91" s="31" t="s">
        <v>75</v>
      </c>
      <c r="B91" s="68">
        <f t="shared" si="7"/>
        <v>68.181818181818173</v>
      </c>
      <c r="C91" s="99">
        <f t="shared" si="9"/>
        <v>7.5</v>
      </c>
      <c r="D91" s="100">
        <f>'3.1'!F91</f>
        <v>0</v>
      </c>
      <c r="E91" s="101">
        <f>'3.2'!F91</f>
        <v>1</v>
      </c>
      <c r="F91" s="101">
        <f>'3.3'!F91</f>
        <v>1</v>
      </c>
      <c r="G91" s="101">
        <f>'3.4'!F91</f>
        <v>0.5</v>
      </c>
      <c r="H91" s="101">
        <f>'3.5'!F91</f>
        <v>0</v>
      </c>
      <c r="I91" s="101">
        <f>'3.6'!F91</f>
        <v>1</v>
      </c>
      <c r="J91" s="101">
        <f>'3.7'!F91</f>
        <v>1</v>
      </c>
      <c r="K91" s="101">
        <f>'3.8'!F91</f>
        <v>1</v>
      </c>
      <c r="L91" s="101">
        <f>'3.9'!F91</f>
        <v>1</v>
      </c>
      <c r="M91" s="101">
        <f>'3.10'!F91</f>
        <v>0</v>
      </c>
      <c r="N91" s="101">
        <f>'3.11'!F91</f>
        <v>1</v>
      </c>
    </row>
    <row r="92" spans="1:14" ht="15" customHeight="1">
      <c r="A92" s="31" t="s">
        <v>76</v>
      </c>
      <c r="B92" s="68">
        <f t="shared" si="7"/>
        <v>100</v>
      </c>
      <c r="C92" s="99">
        <f t="shared" si="9"/>
        <v>11</v>
      </c>
      <c r="D92" s="100">
        <f>'3.1'!F92</f>
        <v>1</v>
      </c>
      <c r="E92" s="101">
        <f>'3.2'!F92</f>
        <v>1</v>
      </c>
      <c r="F92" s="101">
        <f>'3.3'!F92</f>
        <v>1</v>
      </c>
      <c r="G92" s="101">
        <f>'3.4'!F92</f>
        <v>1</v>
      </c>
      <c r="H92" s="101">
        <f>'3.5'!F92</f>
        <v>1</v>
      </c>
      <c r="I92" s="101">
        <f>'3.6'!F92</f>
        <v>1</v>
      </c>
      <c r="J92" s="101">
        <f>'3.7'!F92</f>
        <v>1</v>
      </c>
      <c r="K92" s="101">
        <f>'3.8'!F92</f>
        <v>1</v>
      </c>
      <c r="L92" s="101">
        <f>'3.9'!F92</f>
        <v>1</v>
      </c>
      <c r="M92" s="101">
        <f>'3.10'!F92</f>
        <v>1</v>
      </c>
      <c r="N92" s="101">
        <f>'3.11'!F92</f>
        <v>1</v>
      </c>
    </row>
    <row r="93" spans="1:14" ht="16" customHeight="1">
      <c r="A93" s="31" t="s">
        <v>77</v>
      </c>
      <c r="B93" s="68">
        <f t="shared" si="7"/>
        <v>100</v>
      </c>
      <c r="C93" s="99">
        <f t="shared" si="9"/>
        <v>11</v>
      </c>
      <c r="D93" s="100">
        <f>'3.1'!F93</f>
        <v>1</v>
      </c>
      <c r="E93" s="101">
        <f>'3.2'!F93</f>
        <v>1</v>
      </c>
      <c r="F93" s="101">
        <f>'3.3'!F93</f>
        <v>1</v>
      </c>
      <c r="G93" s="101">
        <f>'3.4'!F93</f>
        <v>1</v>
      </c>
      <c r="H93" s="101">
        <f>'3.5'!F93</f>
        <v>1</v>
      </c>
      <c r="I93" s="101">
        <f>'3.6'!F93</f>
        <v>1</v>
      </c>
      <c r="J93" s="101">
        <f>'3.7'!F93</f>
        <v>1</v>
      </c>
      <c r="K93" s="101">
        <f>'3.8'!F93</f>
        <v>1</v>
      </c>
      <c r="L93" s="101">
        <f>'3.9'!F93</f>
        <v>1</v>
      </c>
      <c r="M93" s="101">
        <f>'3.10'!F93</f>
        <v>1</v>
      </c>
      <c r="N93" s="101">
        <f>'3.11'!F93</f>
        <v>1</v>
      </c>
    </row>
    <row r="94" spans="1:14" ht="16" customHeight="1">
      <c r="A94" s="31" t="s">
        <v>78</v>
      </c>
      <c r="B94" s="68">
        <f t="shared" si="7"/>
        <v>90.909090909090907</v>
      </c>
      <c r="C94" s="99">
        <f t="shared" si="9"/>
        <v>10</v>
      </c>
      <c r="D94" s="100">
        <f>'3.1'!F94</f>
        <v>1</v>
      </c>
      <c r="E94" s="101">
        <f>'3.2'!F94</f>
        <v>1</v>
      </c>
      <c r="F94" s="101">
        <f>'3.3'!F94</f>
        <v>1</v>
      </c>
      <c r="G94" s="101">
        <f>'3.4'!F94</f>
        <v>1</v>
      </c>
      <c r="H94" s="101">
        <f>'3.5'!F94</f>
        <v>0</v>
      </c>
      <c r="I94" s="101">
        <f>'3.6'!F94</f>
        <v>1</v>
      </c>
      <c r="J94" s="101">
        <f>'3.7'!F94</f>
        <v>1</v>
      </c>
      <c r="K94" s="101">
        <f>'3.8'!F94</f>
        <v>1</v>
      </c>
      <c r="L94" s="101">
        <f>'3.9'!F94</f>
        <v>1</v>
      </c>
      <c r="M94" s="101">
        <f>'3.10'!F94</f>
        <v>1</v>
      </c>
      <c r="N94" s="101">
        <f>'3.11'!F94</f>
        <v>1</v>
      </c>
    </row>
    <row r="95" spans="1:14" ht="16" customHeight="1">
      <c r="A95" s="31" t="s">
        <v>79</v>
      </c>
      <c r="B95" s="68">
        <f t="shared" si="7"/>
        <v>59.090909090909093</v>
      </c>
      <c r="C95" s="99">
        <f t="shared" si="9"/>
        <v>6.5</v>
      </c>
      <c r="D95" s="100">
        <f>'3.1'!F95</f>
        <v>0.5</v>
      </c>
      <c r="E95" s="101">
        <f>'3.2'!F95</f>
        <v>0</v>
      </c>
      <c r="F95" s="101">
        <f>'3.3'!F95</f>
        <v>0</v>
      </c>
      <c r="G95" s="101">
        <f>'3.4'!F95</f>
        <v>0</v>
      </c>
      <c r="H95" s="101">
        <f>'3.5'!F95</f>
        <v>1</v>
      </c>
      <c r="I95" s="101">
        <f>'3.6'!F95</f>
        <v>1</v>
      </c>
      <c r="J95" s="101">
        <f>'3.7'!F95</f>
        <v>1</v>
      </c>
      <c r="K95" s="101">
        <f>'3.8'!F95</f>
        <v>1</v>
      </c>
      <c r="L95" s="101">
        <f>'3.9'!F95</f>
        <v>0</v>
      </c>
      <c r="M95" s="101">
        <f>'3.10'!F95</f>
        <v>1</v>
      </c>
      <c r="N95" s="101">
        <f>'3.11'!F95</f>
        <v>1</v>
      </c>
    </row>
    <row r="96" spans="1:14" ht="16" customHeight="1">
      <c r="A96" s="31" t="s">
        <v>80</v>
      </c>
      <c r="B96" s="68">
        <f t="shared" si="7"/>
        <v>100</v>
      </c>
      <c r="C96" s="99">
        <f t="shared" si="9"/>
        <v>11</v>
      </c>
      <c r="D96" s="100">
        <f>'3.1'!F96</f>
        <v>1</v>
      </c>
      <c r="E96" s="101">
        <f>'3.2'!F96</f>
        <v>1</v>
      </c>
      <c r="F96" s="101">
        <f>'3.3'!F96</f>
        <v>1</v>
      </c>
      <c r="G96" s="101">
        <f>'3.4'!F96</f>
        <v>1</v>
      </c>
      <c r="H96" s="101">
        <f>'3.5'!F96</f>
        <v>1</v>
      </c>
      <c r="I96" s="101">
        <f>'3.6'!F96</f>
        <v>1</v>
      </c>
      <c r="J96" s="101">
        <f>'3.7'!F96</f>
        <v>1</v>
      </c>
      <c r="K96" s="101">
        <f>'3.8'!F96</f>
        <v>1</v>
      </c>
      <c r="L96" s="101">
        <f>'3.9'!F96</f>
        <v>1</v>
      </c>
      <c r="M96" s="101">
        <f>'3.10'!F96</f>
        <v>1</v>
      </c>
      <c r="N96" s="101">
        <f>'3.11'!F96</f>
        <v>1</v>
      </c>
    </row>
    <row r="97" spans="1:14">
      <c r="A97" s="31" t="s">
        <v>81</v>
      </c>
      <c r="B97" s="71">
        <f t="shared" si="7"/>
        <v>18.181818181818183</v>
      </c>
      <c r="C97" s="102">
        <f t="shared" si="9"/>
        <v>2</v>
      </c>
      <c r="D97" s="100">
        <f>'3.1'!F97</f>
        <v>1</v>
      </c>
      <c r="E97" s="101">
        <f>'3.2'!F97</f>
        <v>0</v>
      </c>
      <c r="F97" s="101">
        <f>'3.3'!F97</f>
        <v>0</v>
      </c>
      <c r="G97" s="101">
        <f>'3.4'!F97</f>
        <v>0</v>
      </c>
      <c r="H97" s="101">
        <f>'3.5'!F97</f>
        <v>0</v>
      </c>
      <c r="I97" s="101">
        <f>'3.6'!F97</f>
        <v>1</v>
      </c>
      <c r="J97" s="101">
        <f>'3.7'!F97</f>
        <v>0</v>
      </c>
      <c r="K97" s="101">
        <f>'3.8'!F97</f>
        <v>0</v>
      </c>
      <c r="L97" s="101">
        <f>'3.9'!F97</f>
        <v>0</v>
      </c>
      <c r="M97" s="101">
        <f>'3.10'!F97</f>
        <v>0</v>
      </c>
      <c r="N97" s="101">
        <f>'3.11'!F97</f>
        <v>0</v>
      </c>
    </row>
    <row r="98" spans="1:14">
      <c r="A98" s="31" t="s">
        <v>82</v>
      </c>
      <c r="B98" s="68">
        <f t="shared" si="7"/>
        <v>0</v>
      </c>
      <c r="C98" s="99">
        <f t="shared" si="9"/>
        <v>0</v>
      </c>
      <c r="D98" s="111">
        <f>'3.1'!F98</f>
        <v>0</v>
      </c>
      <c r="E98" s="101">
        <f>'3.2'!F98</f>
        <v>0</v>
      </c>
      <c r="F98" s="101">
        <f>'3.3'!F98</f>
        <v>0</v>
      </c>
      <c r="G98" s="101">
        <f>'3.4'!F98</f>
        <v>0</v>
      </c>
      <c r="H98" s="101">
        <f>'3.5'!F98</f>
        <v>0</v>
      </c>
      <c r="I98" s="101">
        <f>'3.6'!F98</f>
        <v>0</v>
      </c>
      <c r="J98" s="101">
        <f>'3.7'!F98</f>
        <v>0</v>
      </c>
      <c r="K98" s="101">
        <f>'3.8'!F98</f>
        <v>0</v>
      </c>
      <c r="L98" s="101">
        <f>'3.9'!F98</f>
        <v>0</v>
      </c>
      <c r="M98" s="101">
        <f>'3.10'!F98</f>
        <v>0</v>
      </c>
      <c r="N98" s="101">
        <f>'3.11'!F98</f>
        <v>0</v>
      </c>
    </row>
    <row r="99" spans="1:14">
      <c r="C99" s="26"/>
    </row>
    <row r="100" spans="1:14">
      <c r="A100" s="7"/>
      <c r="C100" s="26"/>
    </row>
    <row r="101" spans="1:14">
      <c r="A101" s="7"/>
    </row>
  </sheetData>
  <printOptions horizontalCentered="1"/>
  <pageMargins left="0.39370078740157499" right="0.39370078740157499" top="0.78740157480314998" bottom="0.59055118110236204" header="0.31496062992126" footer="0.31496062992126"/>
  <pageSetup paperSize="9" scale="80" fitToWidth="2" fitToHeight="6" orientation="landscape" r:id="rId1"/>
  <headerFooter scaleWithDoc="0">
    <oddFooter>&amp;C&amp;"Times New Roman,обычный"&amp;8&amp;A&amp;R&amp;9&amp;P</oddFooter>
  </headerFooter>
  <rowBreaks count="1" manualBreakCount="1">
    <brk id="49"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67"/>
  <sheetViews>
    <sheetView zoomScaleNormal="100" zoomScaleSheetLayoutView="75" workbookViewId="0">
      <selection sqref="A1:E1"/>
    </sheetView>
  </sheetViews>
  <sheetFormatPr baseColWidth="10" defaultColWidth="8.83203125" defaultRowHeight="12"/>
  <cols>
    <col min="1" max="1" width="7.6640625" style="13" customWidth="1"/>
    <col min="2" max="2" width="145.6640625" style="2" customWidth="1"/>
    <col min="3" max="5" width="8.6640625" style="2" customWidth="1"/>
    <col min="6" max="16384" width="8.83203125" style="2"/>
  </cols>
  <sheetData>
    <row r="1" spans="1:5" s="14" customFormat="1" ht="30" customHeight="1">
      <c r="A1" s="134" t="s">
        <v>222</v>
      </c>
      <c r="B1" s="135"/>
      <c r="C1" s="135"/>
      <c r="D1" s="135"/>
      <c r="E1" s="135"/>
    </row>
    <row r="2" spans="1:5" ht="37" customHeight="1">
      <c r="A2" s="136" t="s">
        <v>85</v>
      </c>
      <c r="B2" s="137" t="s">
        <v>86</v>
      </c>
      <c r="C2" s="137" t="s">
        <v>87</v>
      </c>
      <c r="D2" s="137" t="s">
        <v>88</v>
      </c>
      <c r="E2" s="137"/>
    </row>
    <row r="3" spans="1:5" ht="19" customHeight="1">
      <c r="A3" s="136"/>
      <c r="B3" s="137"/>
      <c r="C3" s="137"/>
      <c r="D3" s="39" t="s">
        <v>94</v>
      </c>
      <c r="E3" s="39" t="s">
        <v>95</v>
      </c>
    </row>
    <row r="4" spans="1:5" ht="17" customHeight="1">
      <c r="A4" s="138">
        <v>3</v>
      </c>
      <c r="B4" s="40" t="s">
        <v>187</v>
      </c>
      <c r="C4" s="139">
        <v>11</v>
      </c>
      <c r="D4" s="140"/>
      <c r="E4" s="131"/>
    </row>
    <row r="5" spans="1:5" ht="51">
      <c r="A5" s="138"/>
      <c r="B5" s="43" t="s">
        <v>137</v>
      </c>
      <c r="C5" s="139"/>
      <c r="D5" s="140"/>
      <c r="E5" s="131"/>
    </row>
    <row r="6" spans="1:5" ht="34" customHeight="1">
      <c r="A6" s="138"/>
      <c r="B6" s="43" t="s">
        <v>138</v>
      </c>
      <c r="C6" s="139"/>
      <c r="D6" s="140"/>
      <c r="E6" s="131"/>
    </row>
    <row r="7" spans="1:5" ht="17">
      <c r="A7" s="138"/>
      <c r="B7" s="43" t="s">
        <v>125</v>
      </c>
      <c r="C7" s="139"/>
      <c r="D7" s="140"/>
      <c r="E7" s="131"/>
    </row>
    <row r="8" spans="1:5" ht="51">
      <c r="A8" s="132" t="s">
        <v>105</v>
      </c>
      <c r="B8" s="44" t="s">
        <v>139</v>
      </c>
      <c r="C8" s="131"/>
      <c r="D8" s="131"/>
      <c r="E8" s="131"/>
    </row>
    <row r="9" spans="1:5" ht="67" customHeight="1">
      <c r="A9" s="132"/>
      <c r="B9" s="43" t="s">
        <v>140</v>
      </c>
      <c r="C9" s="131"/>
      <c r="D9" s="131"/>
      <c r="E9" s="131"/>
    </row>
    <row r="10" spans="1:5" ht="51">
      <c r="A10" s="132"/>
      <c r="B10" s="43" t="s">
        <v>141</v>
      </c>
      <c r="C10" s="131"/>
      <c r="D10" s="131"/>
      <c r="E10" s="131"/>
    </row>
    <row r="11" spans="1:5" ht="17">
      <c r="A11" s="132"/>
      <c r="B11" s="46" t="s">
        <v>101</v>
      </c>
      <c r="C11" s="42">
        <v>1</v>
      </c>
      <c r="D11" s="42">
        <v>0.5</v>
      </c>
      <c r="E11" s="42">
        <v>0.5</v>
      </c>
    </row>
    <row r="12" spans="1:5" ht="17">
      <c r="A12" s="132"/>
      <c r="B12" s="46" t="s">
        <v>102</v>
      </c>
      <c r="C12" s="42">
        <v>0</v>
      </c>
      <c r="D12" s="41"/>
      <c r="E12" s="42"/>
    </row>
    <row r="13" spans="1:5" ht="34">
      <c r="A13" s="132" t="s">
        <v>106</v>
      </c>
      <c r="B13" s="44" t="s">
        <v>142</v>
      </c>
      <c r="C13" s="131"/>
      <c r="D13" s="131"/>
      <c r="E13" s="131"/>
    </row>
    <row r="14" spans="1:5" ht="66" customHeight="1">
      <c r="A14" s="132"/>
      <c r="B14" s="45" t="s">
        <v>143</v>
      </c>
      <c r="C14" s="131"/>
      <c r="D14" s="131"/>
      <c r="E14" s="131"/>
    </row>
    <row r="15" spans="1:5" ht="34">
      <c r="A15" s="132"/>
      <c r="B15" s="45" t="s">
        <v>144</v>
      </c>
      <c r="C15" s="131"/>
      <c r="D15" s="131"/>
      <c r="E15" s="131"/>
    </row>
    <row r="16" spans="1:5" ht="17">
      <c r="A16" s="132"/>
      <c r="B16" s="45" t="s">
        <v>135</v>
      </c>
      <c r="C16" s="131"/>
      <c r="D16" s="131"/>
      <c r="E16" s="131"/>
    </row>
    <row r="17" spans="1:5" ht="17">
      <c r="A17" s="132"/>
      <c r="B17" s="46" t="s">
        <v>101</v>
      </c>
      <c r="C17" s="42">
        <v>1</v>
      </c>
      <c r="D17" s="42">
        <v>0.5</v>
      </c>
      <c r="E17" s="42">
        <v>0.5</v>
      </c>
    </row>
    <row r="18" spans="1:5" ht="17">
      <c r="A18" s="132"/>
      <c r="B18" s="46" t="s">
        <v>102</v>
      </c>
      <c r="C18" s="42">
        <v>0</v>
      </c>
      <c r="D18" s="42"/>
      <c r="E18" s="42"/>
    </row>
    <row r="19" spans="1:5" ht="34">
      <c r="A19" s="132" t="s">
        <v>107</v>
      </c>
      <c r="B19" s="44" t="s">
        <v>145</v>
      </c>
      <c r="C19" s="131"/>
      <c r="D19" s="131"/>
      <c r="E19" s="131"/>
    </row>
    <row r="20" spans="1:5" ht="34">
      <c r="A20" s="132"/>
      <c r="B20" s="45" t="s">
        <v>146</v>
      </c>
      <c r="C20" s="131"/>
      <c r="D20" s="131"/>
      <c r="E20" s="131"/>
    </row>
    <row r="21" spans="1:5" ht="17">
      <c r="A21" s="132"/>
      <c r="B21" s="45" t="s">
        <v>136</v>
      </c>
      <c r="C21" s="131"/>
      <c r="D21" s="131"/>
      <c r="E21" s="131"/>
    </row>
    <row r="22" spans="1:5" ht="17">
      <c r="A22" s="132"/>
      <c r="B22" s="46" t="s">
        <v>101</v>
      </c>
      <c r="C22" s="42">
        <v>1</v>
      </c>
      <c r="D22" s="42">
        <v>0.5</v>
      </c>
      <c r="E22" s="42">
        <v>0.5</v>
      </c>
    </row>
    <row r="23" spans="1:5" ht="17">
      <c r="A23" s="132"/>
      <c r="B23" s="46" t="s">
        <v>102</v>
      </c>
      <c r="C23" s="42">
        <v>0</v>
      </c>
      <c r="D23" s="42"/>
      <c r="E23" s="42"/>
    </row>
    <row r="24" spans="1:5" ht="51">
      <c r="A24" s="132" t="s">
        <v>108</v>
      </c>
      <c r="B24" s="44" t="s">
        <v>147</v>
      </c>
      <c r="C24" s="131"/>
      <c r="D24" s="131"/>
      <c r="E24" s="131"/>
    </row>
    <row r="25" spans="1:5" ht="34">
      <c r="A25" s="132"/>
      <c r="B25" s="45" t="s">
        <v>146</v>
      </c>
      <c r="C25" s="131"/>
      <c r="D25" s="131"/>
      <c r="E25" s="131"/>
    </row>
    <row r="26" spans="1:5" ht="17">
      <c r="A26" s="132"/>
      <c r="B26" s="43" t="s">
        <v>148</v>
      </c>
      <c r="C26" s="131"/>
      <c r="D26" s="131"/>
      <c r="E26" s="131"/>
    </row>
    <row r="27" spans="1:5" ht="17">
      <c r="A27" s="132"/>
      <c r="B27" s="45" t="s">
        <v>136</v>
      </c>
      <c r="C27" s="131"/>
      <c r="D27" s="131"/>
      <c r="E27" s="131"/>
    </row>
    <row r="28" spans="1:5" ht="17">
      <c r="A28" s="132"/>
      <c r="B28" s="46" t="s">
        <v>101</v>
      </c>
      <c r="C28" s="42">
        <v>1</v>
      </c>
      <c r="D28" s="42">
        <v>0.5</v>
      </c>
      <c r="E28" s="42">
        <v>0.5</v>
      </c>
    </row>
    <row r="29" spans="1:5" ht="17">
      <c r="A29" s="132"/>
      <c r="B29" s="46" t="s">
        <v>102</v>
      </c>
      <c r="C29" s="42">
        <v>0</v>
      </c>
      <c r="D29" s="42"/>
      <c r="E29" s="42"/>
    </row>
    <row r="30" spans="1:5" ht="33" customHeight="1">
      <c r="A30" s="133" t="s">
        <v>109</v>
      </c>
      <c r="B30" s="40" t="s">
        <v>149</v>
      </c>
      <c r="C30" s="131"/>
      <c r="D30" s="131"/>
      <c r="E30" s="131"/>
    </row>
    <row r="31" spans="1:5" ht="49" customHeight="1">
      <c r="A31" s="133"/>
      <c r="B31" s="45" t="s">
        <v>150</v>
      </c>
      <c r="C31" s="131"/>
      <c r="D31" s="131"/>
      <c r="E31" s="131"/>
    </row>
    <row r="32" spans="1:5" ht="34">
      <c r="A32" s="133"/>
      <c r="B32" s="45" t="s">
        <v>151</v>
      </c>
      <c r="C32" s="131"/>
      <c r="D32" s="131"/>
      <c r="E32" s="131"/>
    </row>
    <row r="33" spans="1:5" ht="65" customHeight="1">
      <c r="A33" s="133"/>
      <c r="B33" s="45" t="s">
        <v>152</v>
      </c>
      <c r="C33" s="131"/>
      <c r="D33" s="131"/>
      <c r="E33" s="131"/>
    </row>
    <row r="34" spans="1:5" ht="17" customHeight="1">
      <c r="A34" s="133"/>
      <c r="B34" s="45" t="s">
        <v>135</v>
      </c>
      <c r="C34" s="131"/>
      <c r="D34" s="131"/>
      <c r="E34" s="131"/>
    </row>
    <row r="35" spans="1:5" ht="17">
      <c r="A35" s="133"/>
      <c r="B35" s="47" t="s">
        <v>101</v>
      </c>
      <c r="C35" s="42">
        <v>1</v>
      </c>
      <c r="D35" s="42">
        <v>0.5</v>
      </c>
      <c r="E35" s="42">
        <v>0.5</v>
      </c>
    </row>
    <row r="36" spans="1:5" ht="17">
      <c r="A36" s="133"/>
      <c r="B36" s="47" t="s">
        <v>102</v>
      </c>
      <c r="C36" s="42">
        <v>0</v>
      </c>
      <c r="D36" s="42"/>
      <c r="E36" s="42"/>
    </row>
    <row r="37" spans="1:5" ht="19" customHeight="1">
      <c r="A37" s="133" t="s">
        <v>110</v>
      </c>
      <c r="B37" s="40" t="s">
        <v>153</v>
      </c>
      <c r="C37" s="131"/>
      <c r="D37" s="131"/>
      <c r="E37" s="131"/>
    </row>
    <row r="38" spans="1:5" ht="34">
      <c r="A38" s="133"/>
      <c r="B38" s="45" t="s">
        <v>154</v>
      </c>
      <c r="C38" s="131"/>
      <c r="D38" s="131"/>
      <c r="E38" s="131"/>
    </row>
    <row r="39" spans="1:5" ht="51">
      <c r="A39" s="133"/>
      <c r="B39" s="45" t="s">
        <v>155</v>
      </c>
      <c r="C39" s="131"/>
      <c r="D39" s="131"/>
      <c r="E39" s="131"/>
    </row>
    <row r="40" spans="1:5" ht="34">
      <c r="A40" s="133"/>
      <c r="B40" s="45" t="s">
        <v>156</v>
      </c>
      <c r="C40" s="131"/>
      <c r="D40" s="131"/>
      <c r="E40" s="131"/>
    </row>
    <row r="41" spans="1:5" ht="17">
      <c r="A41" s="133"/>
      <c r="B41" s="45" t="s">
        <v>136</v>
      </c>
      <c r="C41" s="131"/>
      <c r="D41" s="131"/>
      <c r="E41" s="131"/>
    </row>
    <row r="42" spans="1:5" ht="34">
      <c r="A42" s="133"/>
      <c r="B42" s="46" t="s">
        <v>157</v>
      </c>
      <c r="C42" s="42">
        <v>1</v>
      </c>
      <c r="D42" s="42">
        <v>0.5</v>
      </c>
      <c r="E42" s="42">
        <v>0.5</v>
      </c>
    </row>
    <row r="43" spans="1:5" ht="17">
      <c r="A43" s="133"/>
      <c r="B43" s="46" t="s">
        <v>102</v>
      </c>
      <c r="C43" s="42">
        <v>0</v>
      </c>
      <c r="D43" s="42"/>
      <c r="E43" s="42"/>
    </row>
    <row r="44" spans="1:5" ht="34">
      <c r="A44" s="132" t="s">
        <v>112</v>
      </c>
      <c r="B44" s="44" t="s">
        <v>158</v>
      </c>
      <c r="C44" s="131"/>
      <c r="D44" s="131"/>
      <c r="E44" s="131"/>
    </row>
    <row r="45" spans="1:5" ht="68">
      <c r="A45" s="132"/>
      <c r="B45" s="45" t="s">
        <v>159</v>
      </c>
      <c r="C45" s="131"/>
      <c r="D45" s="131"/>
      <c r="E45" s="131"/>
    </row>
    <row r="46" spans="1:5" ht="17">
      <c r="A46" s="132"/>
      <c r="B46" s="45" t="s">
        <v>136</v>
      </c>
      <c r="C46" s="131"/>
      <c r="D46" s="131"/>
      <c r="E46" s="131"/>
    </row>
    <row r="47" spans="1:5" ht="17">
      <c r="A47" s="132"/>
      <c r="B47" s="46" t="s">
        <v>101</v>
      </c>
      <c r="C47" s="42">
        <v>1</v>
      </c>
      <c r="D47" s="42">
        <v>0.5</v>
      </c>
      <c r="E47" s="42">
        <v>0.5</v>
      </c>
    </row>
    <row r="48" spans="1:5" ht="17">
      <c r="A48" s="132"/>
      <c r="B48" s="46" t="s">
        <v>111</v>
      </c>
      <c r="C48" s="42">
        <v>0</v>
      </c>
      <c r="D48" s="42"/>
      <c r="E48" s="42"/>
    </row>
    <row r="49" spans="1:5" ht="34">
      <c r="A49" s="132" t="s">
        <v>113</v>
      </c>
      <c r="B49" s="44" t="s">
        <v>160</v>
      </c>
      <c r="C49" s="131"/>
      <c r="D49" s="131"/>
      <c r="E49" s="131"/>
    </row>
    <row r="50" spans="1:5" ht="17">
      <c r="A50" s="132"/>
      <c r="B50" s="45" t="s">
        <v>136</v>
      </c>
      <c r="C50" s="131"/>
      <c r="D50" s="131"/>
      <c r="E50" s="131"/>
    </row>
    <row r="51" spans="1:5" ht="17">
      <c r="A51" s="132"/>
      <c r="B51" s="46" t="s">
        <v>101</v>
      </c>
      <c r="C51" s="42">
        <v>1</v>
      </c>
      <c r="D51" s="42">
        <v>0.5</v>
      </c>
      <c r="E51" s="42">
        <v>0.5</v>
      </c>
    </row>
    <row r="52" spans="1:5" ht="17">
      <c r="A52" s="132"/>
      <c r="B52" s="46" t="s">
        <v>111</v>
      </c>
      <c r="C52" s="42">
        <v>0</v>
      </c>
      <c r="D52" s="42"/>
      <c r="E52" s="42"/>
    </row>
    <row r="53" spans="1:5" ht="36" customHeight="1">
      <c r="A53" s="132" t="s">
        <v>114</v>
      </c>
      <c r="B53" s="44" t="s">
        <v>161</v>
      </c>
      <c r="C53" s="131"/>
      <c r="D53" s="131"/>
      <c r="E53" s="131"/>
    </row>
    <row r="54" spans="1:5" ht="34">
      <c r="A54" s="132"/>
      <c r="B54" s="43" t="s">
        <v>162</v>
      </c>
      <c r="C54" s="131"/>
      <c r="D54" s="131"/>
      <c r="E54" s="131"/>
    </row>
    <row r="55" spans="1:5" ht="17">
      <c r="A55" s="132"/>
      <c r="B55" s="43" t="s">
        <v>148</v>
      </c>
      <c r="C55" s="131"/>
      <c r="D55" s="131"/>
      <c r="E55" s="131"/>
    </row>
    <row r="56" spans="1:5" ht="17">
      <c r="A56" s="132"/>
      <c r="B56" s="45" t="s">
        <v>136</v>
      </c>
      <c r="C56" s="131"/>
      <c r="D56" s="131"/>
      <c r="E56" s="131"/>
    </row>
    <row r="57" spans="1:5" ht="17">
      <c r="A57" s="132"/>
      <c r="B57" s="46" t="s">
        <v>101</v>
      </c>
      <c r="C57" s="42">
        <v>1</v>
      </c>
      <c r="D57" s="42">
        <v>0.5</v>
      </c>
      <c r="E57" s="42">
        <v>0.5</v>
      </c>
    </row>
    <row r="58" spans="1:5" ht="17">
      <c r="A58" s="132"/>
      <c r="B58" s="46" t="s">
        <v>111</v>
      </c>
      <c r="C58" s="42">
        <v>0</v>
      </c>
      <c r="D58" s="42"/>
      <c r="E58" s="42"/>
    </row>
    <row r="59" spans="1:5" ht="34">
      <c r="A59" s="132" t="s">
        <v>116</v>
      </c>
      <c r="B59" s="44" t="s">
        <v>163</v>
      </c>
      <c r="C59" s="131"/>
      <c r="D59" s="131"/>
      <c r="E59" s="131"/>
    </row>
    <row r="60" spans="1:5" ht="66" customHeight="1">
      <c r="A60" s="132"/>
      <c r="B60" s="45" t="s">
        <v>159</v>
      </c>
      <c r="C60" s="131"/>
      <c r="D60" s="131"/>
      <c r="E60" s="131"/>
    </row>
    <row r="61" spans="1:5" ht="17">
      <c r="A61" s="132"/>
      <c r="B61" s="45" t="s">
        <v>136</v>
      </c>
      <c r="C61" s="131"/>
      <c r="D61" s="131"/>
      <c r="E61" s="131"/>
    </row>
    <row r="62" spans="1:5" ht="17">
      <c r="A62" s="132"/>
      <c r="B62" s="46" t="s">
        <v>115</v>
      </c>
      <c r="C62" s="42">
        <v>1</v>
      </c>
      <c r="D62" s="42">
        <v>0.5</v>
      </c>
      <c r="E62" s="42">
        <v>0.5</v>
      </c>
    </row>
    <row r="63" spans="1:5" ht="17">
      <c r="A63" s="132"/>
      <c r="B63" s="46" t="s">
        <v>111</v>
      </c>
      <c r="C63" s="42">
        <v>0</v>
      </c>
      <c r="D63" s="42"/>
      <c r="E63" s="42"/>
    </row>
    <row r="64" spans="1:5" ht="34">
      <c r="A64" s="132" t="s">
        <v>117</v>
      </c>
      <c r="B64" s="44" t="s">
        <v>164</v>
      </c>
      <c r="C64" s="131"/>
      <c r="D64" s="131"/>
      <c r="E64" s="131"/>
    </row>
    <row r="65" spans="1:5" ht="17">
      <c r="A65" s="132"/>
      <c r="B65" s="45" t="s">
        <v>136</v>
      </c>
      <c r="C65" s="131"/>
      <c r="D65" s="131"/>
      <c r="E65" s="131"/>
    </row>
    <row r="66" spans="1:5" ht="17">
      <c r="A66" s="132"/>
      <c r="B66" s="46" t="s">
        <v>101</v>
      </c>
      <c r="C66" s="42">
        <v>1</v>
      </c>
      <c r="D66" s="42">
        <v>0.5</v>
      </c>
      <c r="E66" s="42">
        <v>0.5</v>
      </c>
    </row>
    <row r="67" spans="1:5" ht="17">
      <c r="A67" s="132"/>
      <c r="B67" s="46" t="s">
        <v>111</v>
      </c>
      <c r="C67" s="42">
        <v>0</v>
      </c>
      <c r="D67" s="42"/>
      <c r="E67" s="42"/>
    </row>
  </sheetData>
  <mergeCells count="53">
    <mergeCell ref="A4:A7"/>
    <mergeCell ref="C4:C7"/>
    <mergeCell ref="D4:D7"/>
    <mergeCell ref="E4:E7"/>
    <mergeCell ref="C8:C10"/>
    <mergeCell ref="D8:D10"/>
    <mergeCell ref="E8:E10"/>
    <mergeCell ref="A1:E1"/>
    <mergeCell ref="A2:A3"/>
    <mergeCell ref="B2:B3"/>
    <mergeCell ref="C2:C3"/>
    <mergeCell ref="D2:E2"/>
    <mergeCell ref="E13:E16"/>
    <mergeCell ref="C19:C21"/>
    <mergeCell ref="D19:D21"/>
    <mergeCell ref="E19:E21"/>
    <mergeCell ref="C24:C27"/>
    <mergeCell ref="D24:D27"/>
    <mergeCell ref="E24:E27"/>
    <mergeCell ref="C13:C16"/>
    <mergeCell ref="D13:D16"/>
    <mergeCell ref="C30:C34"/>
    <mergeCell ref="D30:D34"/>
    <mergeCell ref="E30:E34"/>
    <mergeCell ref="C37:C41"/>
    <mergeCell ref="D37:D41"/>
    <mergeCell ref="E37:E41"/>
    <mergeCell ref="E53:E56"/>
    <mergeCell ref="C59:C61"/>
    <mergeCell ref="D59:D61"/>
    <mergeCell ref="E59:E61"/>
    <mergeCell ref="C44:C46"/>
    <mergeCell ref="D44:D46"/>
    <mergeCell ref="E44:E46"/>
    <mergeCell ref="C49:C50"/>
    <mergeCell ref="D49:D50"/>
    <mergeCell ref="E49:E50"/>
    <mergeCell ref="C64:C65"/>
    <mergeCell ref="D64:D65"/>
    <mergeCell ref="E64:E65"/>
    <mergeCell ref="A8:A12"/>
    <mergeCell ref="A13:A18"/>
    <mergeCell ref="A19:A23"/>
    <mergeCell ref="A24:A29"/>
    <mergeCell ref="A30:A36"/>
    <mergeCell ref="A37:A43"/>
    <mergeCell ref="A44:A48"/>
    <mergeCell ref="A49:A52"/>
    <mergeCell ref="A53:A58"/>
    <mergeCell ref="A59:A63"/>
    <mergeCell ref="A64:A67"/>
    <mergeCell ref="C53:C56"/>
    <mergeCell ref="D53:D56"/>
  </mergeCells>
  <printOptions horizontalCentered="1"/>
  <pageMargins left="0.39370078740157499" right="0.39370078740157499" top="0.98425196850393704" bottom="0.84055118100000004" header="0.31496062992126" footer="0.31496062992126"/>
  <pageSetup paperSize="9" scale="79" fitToHeight="0" orientation="landscape" r:id="rId1"/>
  <headerFooter>
    <oddFooter>&amp;C&amp;9&amp;A&amp;R&amp;9&amp;P</oddFooter>
  </headerFooter>
  <rowBreaks count="3" manualBreakCount="3">
    <brk id="18" max="4" man="1"/>
    <brk id="36" max="4" man="1"/>
    <brk id="58"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U130"/>
  <sheetViews>
    <sheetView zoomScaleNormal="100" zoomScaleSheetLayoutView="75" workbookViewId="0">
      <pane ySplit="5" topLeftCell="A6" activePane="bottomLeft" state="frozen"/>
      <selection pane="bottomLeft" sqref="A1:O1"/>
    </sheetView>
  </sheetViews>
  <sheetFormatPr baseColWidth="10" defaultColWidth="8.83203125" defaultRowHeight="12"/>
  <cols>
    <col min="1" max="1" width="24.83203125" style="2" customWidth="1"/>
    <col min="2" max="2" width="39.33203125" style="3" customWidth="1"/>
    <col min="3" max="3" width="5.83203125" style="3" customWidth="1"/>
    <col min="4" max="5" width="4.83203125" style="3" customWidth="1"/>
    <col min="6" max="6" width="5.83203125" style="17" customWidth="1"/>
    <col min="7" max="9" width="10.83203125" style="78" customWidth="1"/>
    <col min="10" max="11" width="12.83203125" style="78" customWidth="1"/>
    <col min="12" max="12" width="14.83203125" style="78" customWidth="1"/>
    <col min="13" max="15" width="17.83203125" style="12" customWidth="1"/>
    <col min="16" max="16" width="8.83203125" style="121" customWidth="1"/>
    <col min="17" max="16384" width="8.83203125" style="2"/>
  </cols>
  <sheetData>
    <row r="1" spans="1:16" ht="30" customHeight="1">
      <c r="A1" s="143" t="s">
        <v>313</v>
      </c>
      <c r="B1" s="143"/>
      <c r="C1" s="143"/>
      <c r="D1" s="143"/>
      <c r="E1" s="143"/>
      <c r="F1" s="143"/>
      <c r="G1" s="144"/>
      <c r="H1" s="144"/>
      <c r="I1" s="144"/>
      <c r="J1" s="144"/>
      <c r="K1" s="144"/>
      <c r="L1" s="144"/>
      <c r="M1" s="144"/>
      <c r="N1" s="144"/>
      <c r="O1" s="144"/>
    </row>
    <row r="2" spans="1:16" ht="16" customHeight="1">
      <c r="A2" s="114" t="s">
        <v>875</v>
      </c>
      <c r="B2" s="18"/>
      <c r="C2" s="18"/>
      <c r="D2" s="18"/>
      <c r="E2" s="18"/>
      <c r="F2" s="18"/>
      <c r="G2" s="18"/>
      <c r="H2" s="18"/>
      <c r="I2" s="18"/>
      <c r="J2" s="18"/>
      <c r="K2" s="18"/>
      <c r="L2" s="18"/>
      <c r="M2" s="18"/>
      <c r="N2" s="18"/>
      <c r="O2" s="18"/>
    </row>
    <row r="3" spans="1:16" ht="89" customHeight="1">
      <c r="A3" s="141" t="s">
        <v>90</v>
      </c>
      <c r="B3" s="28" t="s">
        <v>166</v>
      </c>
      <c r="C3" s="145" t="s">
        <v>100</v>
      </c>
      <c r="D3" s="146"/>
      <c r="E3" s="146"/>
      <c r="F3" s="146"/>
      <c r="G3" s="141" t="s">
        <v>126</v>
      </c>
      <c r="H3" s="141"/>
      <c r="I3" s="141"/>
      <c r="J3" s="142" t="s">
        <v>295</v>
      </c>
      <c r="K3" s="142" t="s">
        <v>310</v>
      </c>
      <c r="L3" s="142"/>
      <c r="M3" s="142" t="s">
        <v>96</v>
      </c>
      <c r="N3" s="142" t="s">
        <v>221</v>
      </c>
      <c r="O3" s="142"/>
    </row>
    <row r="4" spans="1:16" ht="48" customHeight="1">
      <c r="A4" s="141"/>
      <c r="B4" s="115" t="s">
        <v>101</v>
      </c>
      <c r="C4" s="142" t="s">
        <v>87</v>
      </c>
      <c r="D4" s="142" t="s">
        <v>94</v>
      </c>
      <c r="E4" s="142" t="s">
        <v>95</v>
      </c>
      <c r="F4" s="146" t="s">
        <v>91</v>
      </c>
      <c r="G4" s="142" t="s">
        <v>428</v>
      </c>
      <c r="H4" s="141" t="s">
        <v>321</v>
      </c>
      <c r="I4" s="141" t="s">
        <v>425</v>
      </c>
      <c r="J4" s="142"/>
      <c r="K4" s="142" t="s">
        <v>322</v>
      </c>
      <c r="L4" s="142" t="s">
        <v>326</v>
      </c>
      <c r="M4" s="142"/>
      <c r="N4" s="142" t="s">
        <v>345</v>
      </c>
      <c r="O4" s="142" t="s">
        <v>344</v>
      </c>
    </row>
    <row r="5" spans="1:16" ht="51" customHeight="1">
      <c r="A5" s="142"/>
      <c r="B5" s="115" t="s">
        <v>102</v>
      </c>
      <c r="C5" s="142"/>
      <c r="D5" s="142"/>
      <c r="E5" s="142"/>
      <c r="F5" s="146"/>
      <c r="G5" s="142"/>
      <c r="H5" s="142"/>
      <c r="I5" s="142"/>
      <c r="J5" s="142"/>
      <c r="K5" s="142"/>
      <c r="L5" s="142"/>
      <c r="M5" s="142"/>
      <c r="N5" s="142"/>
      <c r="O5" s="142"/>
    </row>
    <row r="6" spans="1:16" s="7" customFormat="1" ht="15" customHeight="1">
      <c r="A6" s="30" t="s">
        <v>0</v>
      </c>
      <c r="B6" s="80"/>
      <c r="C6" s="116"/>
      <c r="D6" s="116"/>
      <c r="E6" s="116"/>
      <c r="F6" s="116"/>
      <c r="G6" s="117"/>
      <c r="H6" s="117"/>
      <c r="I6" s="117"/>
      <c r="J6" s="117"/>
      <c r="K6" s="117"/>
      <c r="L6" s="117"/>
      <c r="M6" s="117"/>
      <c r="N6" s="117"/>
      <c r="O6" s="117"/>
      <c r="P6" s="121"/>
    </row>
    <row r="7" spans="1:16" ht="15" customHeight="1">
      <c r="A7" s="31" t="s">
        <v>1</v>
      </c>
      <c r="B7" s="66" t="s">
        <v>102</v>
      </c>
      <c r="C7" s="62">
        <f>IF(B7=$B$4,1,0)</f>
        <v>0</v>
      </c>
      <c r="D7" s="62"/>
      <c r="E7" s="62"/>
      <c r="F7" s="67">
        <f t="shared" ref="F7:F24" si="0">C7*(1-D7)*(1-E7)</f>
        <v>0</v>
      </c>
      <c r="G7" s="69" t="s">
        <v>195</v>
      </c>
      <c r="H7" s="69" t="s">
        <v>195</v>
      </c>
      <c r="I7" s="69" t="s">
        <v>204</v>
      </c>
      <c r="J7" s="69" t="s">
        <v>200</v>
      </c>
      <c r="K7" s="69" t="s">
        <v>195</v>
      </c>
      <c r="L7" s="69" t="s">
        <v>195</v>
      </c>
      <c r="M7" s="66" t="s">
        <v>327</v>
      </c>
      <c r="N7" s="83" t="s">
        <v>300</v>
      </c>
      <c r="O7" s="83" t="s">
        <v>908</v>
      </c>
      <c r="P7" s="121" t="s">
        <v>132</v>
      </c>
    </row>
    <row r="8" spans="1:16" ht="15" customHeight="1">
      <c r="A8" s="31" t="s">
        <v>2</v>
      </c>
      <c r="B8" s="66" t="s">
        <v>101</v>
      </c>
      <c r="C8" s="62">
        <f t="shared" ref="C8:C71" si="1">IF(B8=$B$4,1,0)</f>
        <v>1</v>
      </c>
      <c r="D8" s="62"/>
      <c r="E8" s="62"/>
      <c r="F8" s="67">
        <f t="shared" si="0"/>
        <v>1</v>
      </c>
      <c r="G8" s="69" t="s">
        <v>195</v>
      </c>
      <c r="H8" s="69" t="s">
        <v>195</v>
      </c>
      <c r="I8" s="69" t="s">
        <v>195</v>
      </c>
      <c r="J8" s="69" t="s">
        <v>200</v>
      </c>
      <c r="K8" s="69" t="s">
        <v>195</v>
      </c>
      <c r="L8" s="69" t="s">
        <v>195</v>
      </c>
      <c r="M8" s="66" t="s">
        <v>132</v>
      </c>
      <c r="N8" s="83" t="s">
        <v>302</v>
      </c>
      <c r="O8" s="83" t="s">
        <v>324</v>
      </c>
      <c r="P8" s="121" t="s">
        <v>132</v>
      </c>
    </row>
    <row r="9" spans="1:16" ht="15" customHeight="1">
      <c r="A9" s="31" t="s">
        <v>3</v>
      </c>
      <c r="B9" s="66" t="s">
        <v>101</v>
      </c>
      <c r="C9" s="62">
        <f t="shared" si="1"/>
        <v>1</v>
      </c>
      <c r="D9" s="62"/>
      <c r="E9" s="62"/>
      <c r="F9" s="67">
        <f t="shared" si="0"/>
        <v>1</v>
      </c>
      <c r="G9" s="69" t="s">
        <v>195</v>
      </c>
      <c r="H9" s="69" t="s">
        <v>195</v>
      </c>
      <c r="I9" s="69" t="s">
        <v>195</v>
      </c>
      <c r="J9" s="69" t="s">
        <v>201</v>
      </c>
      <c r="K9" s="69" t="s">
        <v>195</v>
      </c>
      <c r="L9" s="69" t="s">
        <v>195</v>
      </c>
      <c r="M9" s="66" t="s">
        <v>132</v>
      </c>
      <c r="N9" s="83" t="s">
        <v>303</v>
      </c>
      <c r="O9" s="83" t="s">
        <v>324</v>
      </c>
      <c r="P9" s="121" t="s">
        <v>132</v>
      </c>
    </row>
    <row r="10" spans="1:16" ht="15" customHeight="1">
      <c r="A10" s="31" t="s">
        <v>4</v>
      </c>
      <c r="B10" s="66" t="s">
        <v>101</v>
      </c>
      <c r="C10" s="62">
        <f t="shared" si="1"/>
        <v>1</v>
      </c>
      <c r="D10" s="62"/>
      <c r="E10" s="62">
        <v>0.5</v>
      </c>
      <c r="F10" s="67">
        <f t="shared" si="0"/>
        <v>0.5</v>
      </c>
      <c r="G10" s="69" t="s">
        <v>195</v>
      </c>
      <c r="H10" s="69" t="s">
        <v>195</v>
      </c>
      <c r="I10" s="69" t="s">
        <v>195</v>
      </c>
      <c r="J10" s="69" t="s">
        <v>200</v>
      </c>
      <c r="K10" s="69" t="s">
        <v>195</v>
      </c>
      <c r="L10" s="69" t="s">
        <v>204</v>
      </c>
      <c r="M10" s="66" t="s">
        <v>338</v>
      </c>
      <c r="N10" s="83" t="s">
        <v>304</v>
      </c>
      <c r="O10" s="83" t="s">
        <v>324</v>
      </c>
      <c r="P10" s="121" t="s">
        <v>132</v>
      </c>
    </row>
    <row r="11" spans="1:16" ht="15" customHeight="1">
      <c r="A11" s="31" t="s">
        <v>5</v>
      </c>
      <c r="B11" s="66" t="s">
        <v>101</v>
      </c>
      <c r="C11" s="62">
        <f t="shared" si="1"/>
        <v>1</v>
      </c>
      <c r="D11" s="62"/>
      <c r="E11" s="62"/>
      <c r="F11" s="67">
        <f t="shared" si="0"/>
        <v>1</v>
      </c>
      <c r="G11" s="69" t="s">
        <v>195</v>
      </c>
      <c r="H11" s="69" t="s">
        <v>195</v>
      </c>
      <c r="I11" s="69" t="s">
        <v>195</v>
      </c>
      <c r="J11" s="69" t="s">
        <v>201</v>
      </c>
      <c r="K11" s="69" t="s">
        <v>195</v>
      </c>
      <c r="L11" s="69" t="s">
        <v>195</v>
      </c>
      <c r="M11" s="66" t="s">
        <v>132</v>
      </c>
      <c r="N11" s="83" t="s">
        <v>277</v>
      </c>
      <c r="O11" s="83" t="s">
        <v>324</v>
      </c>
      <c r="P11" s="121" t="s">
        <v>132</v>
      </c>
    </row>
    <row r="12" spans="1:16" ht="15" customHeight="1">
      <c r="A12" s="31" t="s">
        <v>6</v>
      </c>
      <c r="B12" s="66" t="s">
        <v>101</v>
      </c>
      <c r="C12" s="62">
        <f t="shared" si="1"/>
        <v>1</v>
      </c>
      <c r="D12" s="62"/>
      <c r="E12" s="62"/>
      <c r="F12" s="67">
        <f t="shared" si="0"/>
        <v>1</v>
      </c>
      <c r="G12" s="69" t="s">
        <v>195</v>
      </c>
      <c r="H12" s="69" t="s">
        <v>195</v>
      </c>
      <c r="I12" s="69" t="s">
        <v>195</v>
      </c>
      <c r="J12" s="69" t="s">
        <v>200</v>
      </c>
      <c r="K12" s="69" t="s">
        <v>195</v>
      </c>
      <c r="L12" s="69" t="s">
        <v>195</v>
      </c>
      <c r="M12" s="66" t="s">
        <v>132</v>
      </c>
      <c r="N12" s="83" t="s">
        <v>305</v>
      </c>
      <c r="O12" s="83" t="s">
        <v>324</v>
      </c>
      <c r="P12" s="121" t="s">
        <v>132</v>
      </c>
    </row>
    <row r="13" spans="1:16" ht="15" customHeight="1">
      <c r="A13" s="31" t="s">
        <v>7</v>
      </c>
      <c r="B13" s="66" t="s">
        <v>101</v>
      </c>
      <c r="C13" s="62">
        <f t="shared" si="1"/>
        <v>1</v>
      </c>
      <c r="D13" s="62"/>
      <c r="E13" s="62">
        <v>0.5</v>
      </c>
      <c r="F13" s="67">
        <f t="shared" si="0"/>
        <v>0.5</v>
      </c>
      <c r="G13" s="69" t="s">
        <v>195</v>
      </c>
      <c r="H13" s="69" t="s">
        <v>195</v>
      </c>
      <c r="I13" s="69" t="s">
        <v>195</v>
      </c>
      <c r="J13" s="69" t="s">
        <v>200</v>
      </c>
      <c r="K13" s="69" t="s">
        <v>195</v>
      </c>
      <c r="L13" s="69" t="s">
        <v>195</v>
      </c>
      <c r="M13" s="66" t="s">
        <v>331</v>
      </c>
      <c r="N13" s="83" t="s">
        <v>271</v>
      </c>
      <c r="O13" s="83" t="s">
        <v>324</v>
      </c>
      <c r="P13" s="121" t="s">
        <v>132</v>
      </c>
    </row>
    <row r="14" spans="1:16" ht="15" customHeight="1">
      <c r="A14" s="31" t="s">
        <v>8</v>
      </c>
      <c r="B14" s="66" t="s">
        <v>101</v>
      </c>
      <c r="C14" s="62">
        <f t="shared" si="1"/>
        <v>1</v>
      </c>
      <c r="D14" s="62"/>
      <c r="E14" s="62"/>
      <c r="F14" s="67">
        <f t="shared" si="0"/>
        <v>1</v>
      </c>
      <c r="G14" s="69" t="s">
        <v>195</v>
      </c>
      <c r="H14" s="69" t="s">
        <v>195</v>
      </c>
      <c r="I14" s="69" t="s">
        <v>195</v>
      </c>
      <c r="J14" s="69" t="s">
        <v>201</v>
      </c>
      <c r="K14" s="69" t="s">
        <v>195</v>
      </c>
      <c r="L14" s="69" t="s">
        <v>195</v>
      </c>
      <c r="M14" s="66" t="s">
        <v>132</v>
      </c>
      <c r="N14" s="83" t="s">
        <v>306</v>
      </c>
      <c r="O14" s="83" t="s">
        <v>324</v>
      </c>
      <c r="P14" s="121" t="s">
        <v>132</v>
      </c>
    </row>
    <row r="15" spans="1:16" ht="15" customHeight="1">
      <c r="A15" s="31" t="s">
        <v>9</v>
      </c>
      <c r="B15" s="66" t="s">
        <v>101</v>
      </c>
      <c r="C15" s="62">
        <f t="shared" si="1"/>
        <v>1</v>
      </c>
      <c r="D15" s="62">
        <v>0.5</v>
      </c>
      <c r="E15" s="62"/>
      <c r="F15" s="67">
        <f t="shared" si="0"/>
        <v>0.5</v>
      </c>
      <c r="G15" s="69" t="s">
        <v>195</v>
      </c>
      <c r="H15" s="69" t="s">
        <v>195</v>
      </c>
      <c r="I15" s="69" t="s">
        <v>195</v>
      </c>
      <c r="J15" s="69" t="s">
        <v>201</v>
      </c>
      <c r="K15" s="69" t="s">
        <v>195</v>
      </c>
      <c r="L15" s="69" t="s">
        <v>195</v>
      </c>
      <c r="M15" s="66" t="s">
        <v>560</v>
      </c>
      <c r="N15" s="83" t="s">
        <v>284</v>
      </c>
      <c r="O15" s="83" t="s">
        <v>324</v>
      </c>
      <c r="P15" s="121" t="s">
        <v>132</v>
      </c>
    </row>
    <row r="16" spans="1:16" ht="15" customHeight="1">
      <c r="A16" s="31" t="s">
        <v>10</v>
      </c>
      <c r="B16" s="66" t="s">
        <v>101</v>
      </c>
      <c r="C16" s="62">
        <f t="shared" si="1"/>
        <v>1</v>
      </c>
      <c r="D16" s="62"/>
      <c r="E16" s="62"/>
      <c r="F16" s="67">
        <f t="shared" si="0"/>
        <v>1</v>
      </c>
      <c r="G16" s="69" t="s">
        <v>195</v>
      </c>
      <c r="H16" s="69" t="s">
        <v>195</v>
      </c>
      <c r="I16" s="69" t="s">
        <v>195</v>
      </c>
      <c r="J16" s="69" t="s">
        <v>201</v>
      </c>
      <c r="K16" s="69" t="s">
        <v>195</v>
      </c>
      <c r="L16" s="69" t="s">
        <v>195</v>
      </c>
      <c r="M16" s="66" t="s">
        <v>132</v>
      </c>
      <c r="N16" s="83" t="s">
        <v>376</v>
      </c>
      <c r="O16" s="83" t="s">
        <v>268</v>
      </c>
      <c r="P16" s="121" t="s">
        <v>132</v>
      </c>
    </row>
    <row r="17" spans="1:16" ht="15" customHeight="1">
      <c r="A17" s="31" t="s">
        <v>11</v>
      </c>
      <c r="B17" s="66" t="s">
        <v>101</v>
      </c>
      <c r="C17" s="62">
        <f t="shared" si="1"/>
        <v>1</v>
      </c>
      <c r="D17" s="62"/>
      <c r="E17" s="62">
        <v>0.5</v>
      </c>
      <c r="F17" s="67">
        <f t="shared" si="0"/>
        <v>0.5</v>
      </c>
      <c r="G17" s="69" t="s">
        <v>195</v>
      </c>
      <c r="H17" s="69" t="s">
        <v>195</v>
      </c>
      <c r="I17" s="69" t="s">
        <v>195</v>
      </c>
      <c r="J17" s="69" t="s">
        <v>200</v>
      </c>
      <c r="K17" s="69" t="s">
        <v>195</v>
      </c>
      <c r="L17" s="69" t="s">
        <v>195</v>
      </c>
      <c r="M17" s="66" t="s">
        <v>331</v>
      </c>
      <c r="N17" s="83" t="s">
        <v>293</v>
      </c>
      <c r="O17" s="83" t="s">
        <v>377</v>
      </c>
      <c r="P17" s="121" t="s">
        <v>132</v>
      </c>
    </row>
    <row r="18" spans="1:16" ht="15" customHeight="1">
      <c r="A18" s="31" t="s">
        <v>12</v>
      </c>
      <c r="B18" s="66" t="s">
        <v>102</v>
      </c>
      <c r="C18" s="62">
        <f t="shared" si="1"/>
        <v>0</v>
      </c>
      <c r="D18" s="62"/>
      <c r="E18" s="62"/>
      <c r="F18" s="67">
        <f t="shared" si="0"/>
        <v>0</v>
      </c>
      <c r="G18" s="69" t="s">
        <v>204</v>
      </c>
      <c r="H18" s="69" t="s">
        <v>204</v>
      </c>
      <c r="I18" s="69" t="s">
        <v>204</v>
      </c>
      <c r="J18" s="69" t="s">
        <v>132</v>
      </c>
      <c r="K18" s="69" t="s">
        <v>132</v>
      </c>
      <c r="L18" s="69" t="s">
        <v>132</v>
      </c>
      <c r="M18" s="66" t="s">
        <v>378</v>
      </c>
      <c r="N18" s="83" t="s">
        <v>298</v>
      </c>
      <c r="O18" s="83" t="s">
        <v>368</v>
      </c>
      <c r="P18" s="121" t="s">
        <v>132</v>
      </c>
    </row>
    <row r="19" spans="1:16" ht="15" customHeight="1">
      <c r="A19" s="31" t="s">
        <v>13</v>
      </c>
      <c r="B19" s="66" t="s">
        <v>102</v>
      </c>
      <c r="C19" s="62">
        <f t="shared" si="1"/>
        <v>0</v>
      </c>
      <c r="D19" s="62"/>
      <c r="E19" s="62"/>
      <c r="F19" s="67">
        <f t="shared" si="0"/>
        <v>0</v>
      </c>
      <c r="G19" s="69" t="s">
        <v>204</v>
      </c>
      <c r="H19" s="69" t="s">
        <v>204</v>
      </c>
      <c r="I19" s="69" t="s">
        <v>204</v>
      </c>
      <c r="J19" s="69" t="s">
        <v>201</v>
      </c>
      <c r="K19" s="69" t="s">
        <v>204</v>
      </c>
      <c r="L19" s="69" t="s">
        <v>204</v>
      </c>
      <c r="M19" s="66" t="s">
        <v>755</v>
      </c>
      <c r="N19" s="83" t="s">
        <v>276</v>
      </c>
      <c r="O19" s="83" t="s">
        <v>324</v>
      </c>
      <c r="P19" s="121" t="s">
        <v>132</v>
      </c>
    </row>
    <row r="20" spans="1:16" ht="15" customHeight="1">
      <c r="A20" s="31" t="s">
        <v>14</v>
      </c>
      <c r="B20" s="66" t="s">
        <v>101</v>
      </c>
      <c r="C20" s="62">
        <f t="shared" si="1"/>
        <v>1</v>
      </c>
      <c r="D20" s="62"/>
      <c r="E20" s="62">
        <v>0.5</v>
      </c>
      <c r="F20" s="67">
        <f t="shared" si="0"/>
        <v>0.5</v>
      </c>
      <c r="G20" s="69" t="s">
        <v>195</v>
      </c>
      <c r="H20" s="69" t="s">
        <v>195</v>
      </c>
      <c r="I20" s="69" t="s">
        <v>195</v>
      </c>
      <c r="J20" s="69" t="s">
        <v>201</v>
      </c>
      <c r="K20" s="69" t="s">
        <v>195</v>
      </c>
      <c r="L20" s="69" t="s">
        <v>333</v>
      </c>
      <c r="M20" s="66" t="s">
        <v>335</v>
      </c>
      <c r="N20" s="83" t="s">
        <v>283</v>
      </c>
      <c r="O20" s="83" t="s">
        <v>324</v>
      </c>
      <c r="P20" s="121" t="s">
        <v>132</v>
      </c>
    </row>
    <row r="21" spans="1:16" ht="15" customHeight="1">
      <c r="A21" s="31" t="s">
        <v>15</v>
      </c>
      <c r="B21" s="66" t="s">
        <v>102</v>
      </c>
      <c r="C21" s="62">
        <f t="shared" si="1"/>
        <v>0</v>
      </c>
      <c r="D21" s="62"/>
      <c r="E21" s="62"/>
      <c r="F21" s="67">
        <f t="shared" si="0"/>
        <v>0</v>
      </c>
      <c r="G21" s="69" t="s">
        <v>204</v>
      </c>
      <c r="H21" s="69" t="s">
        <v>195</v>
      </c>
      <c r="I21" s="69" t="s">
        <v>195</v>
      </c>
      <c r="J21" s="69" t="s">
        <v>201</v>
      </c>
      <c r="K21" s="69" t="s">
        <v>195</v>
      </c>
      <c r="L21" s="69" t="s">
        <v>195</v>
      </c>
      <c r="M21" s="66" t="s">
        <v>379</v>
      </c>
      <c r="N21" s="83" t="s">
        <v>759</v>
      </c>
      <c r="O21" s="83" t="s">
        <v>270</v>
      </c>
      <c r="P21" s="121" t="s">
        <v>132</v>
      </c>
    </row>
    <row r="22" spans="1:16" ht="15" customHeight="1">
      <c r="A22" s="31" t="s">
        <v>16</v>
      </c>
      <c r="B22" s="66" t="s">
        <v>101</v>
      </c>
      <c r="C22" s="62">
        <f t="shared" si="1"/>
        <v>1</v>
      </c>
      <c r="D22" s="62"/>
      <c r="E22" s="62"/>
      <c r="F22" s="67">
        <f t="shared" si="0"/>
        <v>1</v>
      </c>
      <c r="G22" s="69" t="s">
        <v>195</v>
      </c>
      <c r="H22" s="69" t="s">
        <v>195</v>
      </c>
      <c r="I22" s="69" t="s">
        <v>195</v>
      </c>
      <c r="J22" s="69" t="s">
        <v>200</v>
      </c>
      <c r="K22" s="69" t="s">
        <v>195</v>
      </c>
      <c r="L22" s="69" t="s">
        <v>195</v>
      </c>
      <c r="M22" s="66" t="s">
        <v>132</v>
      </c>
      <c r="N22" s="83" t="s">
        <v>760</v>
      </c>
      <c r="O22" s="83" t="s">
        <v>269</v>
      </c>
      <c r="P22" s="121" t="s">
        <v>132</v>
      </c>
    </row>
    <row r="23" spans="1:16" s="4" customFormat="1" ht="15" customHeight="1">
      <c r="A23" s="31" t="s">
        <v>17</v>
      </c>
      <c r="B23" s="66" t="s">
        <v>101</v>
      </c>
      <c r="C23" s="62">
        <f t="shared" si="1"/>
        <v>1</v>
      </c>
      <c r="D23" s="62"/>
      <c r="E23" s="62">
        <v>0.5</v>
      </c>
      <c r="F23" s="67">
        <f t="shared" si="0"/>
        <v>0.5</v>
      </c>
      <c r="G23" s="69" t="s">
        <v>195</v>
      </c>
      <c r="H23" s="69" t="s">
        <v>195</v>
      </c>
      <c r="I23" s="69" t="s">
        <v>195</v>
      </c>
      <c r="J23" s="69" t="s">
        <v>200</v>
      </c>
      <c r="K23" s="69" t="s">
        <v>195</v>
      </c>
      <c r="L23" s="69" t="s">
        <v>195</v>
      </c>
      <c r="M23" s="66" t="s">
        <v>878</v>
      </c>
      <c r="N23" s="83" t="s">
        <v>440</v>
      </c>
      <c r="O23" s="83" t="s">
        <v>380</v>
      </c>
      <c r="P23" s="121" t="s">
        <v>132</v>
      </c>
    </row>
    <row r="24" spans="1:16" ht="15" customHeight="1">
      <c r="A24" s="31" t="s">
        <v>133</v>
      </c>
      <c r="B24" s="66" t="s">
        <v>102</v>
      </c>
      <c r="C24" s="62">
        <f t="shared" si="1"/>
        <v>0</v>
      </c>
      <c r="D24" s="62"/>
      <c r="E24" s="62"/>
      <c r="F24" s="67">
        <f t="shared" si="0"/>
        <v>0</v>
      </c>
      <c r="G24" s="69" t="s">
        <v>204</v>
      </c>
      <c r="H24" s="69" t="s">
        <v>204</v>
      </c>
      <c r="I24" s="69" t="s">
        <v>204</v>
      </c>
      <c r="J24" s="69" t="s">
        <v>132</v>
      </c>
      <c r="K24" s="69" t="s">
        <v>132</v>
      </c>
      <c r="L24" s="69" t="s">
        <v>132</v>
      </c>
      <c r="M24" s="66" t="s">
        <v>325</v>
      </c>
      <c r="N24" s="83" t="s">
        <v>370</v>
      </c>
      <c r="O24" s="83" t="s">
        <v>381</v>
      </c>
      <c r="P24" s="121" t="s">
        <v>132</v>
      </c>
    </row>
    <row r="25" spans="1:16" ht="15" customHeight="1">
      <c r="A25" s="30" t="s">
        <v>18</v>
      </c>
      <c r="B25" s="33"/>
      <c r="C25" s="64"/>
      <c r="D25" s="32"/>
      <c r="E25" s="32"/>
      <c r="F25" s="32"/>
      <c r="G25" s="33"/>
      <c r="H25" s="33"/>
      <c r="I25" s="33"/>
      <c r="J25" s="33"/>
      <c r="K25" s="33"/>
      <c r="L25" s="33"/>
      <c r="M25" s="80"/>
      <c r="N25" s="80"/>
      <c r="O25" s="80"/>
    </row>
    <row r="26" spans="1:16" ht="15" customHeight="1">
      <c r="A26" s="31" t="s">
        <v>19</v>
      </c>
      <c r="B26" s="66" t="s">
        <v>102</v>
      </c>
      <c r="C26" s="62">
        <f t="shared" si="1"/>
        <v>0</v>
      </c>
      <c r="D26" s="62"/>
      <c r="E26" s="62"/>
      <c r="F26" s="67">
        <f t="shared" ref="F26:F27" si="2">C26*(1-D26)*(1-E26)</f>
        <v>0</v>
      </c>
      <c r="G26" s="69" t="s">
        <v>680</v>
      </c>
      <c r="H26" s="69" t="s">
        <v>680</v>
      </c>
      <c r="I26" s="69" t="s">
        <v>204</v>
      </c>
      <c r="J26" s="69" t="s">
        <v>201</v>
      </c>
      <c r="K26" s="69" t="s">
        <v>204</v>
      </c>
      <c r="L26" s="69" t="s">
        <v>204</v>
      </c>
      <c r="M26" s="95" t="s">
        <v>676</v>
      </c>
      <c r="N26" s="83" t="s">
        <v>307</v>
      </c>
      <c r="O26" s="83" t="s">
        <v>371</v>
      </c>
      <c r="P26" s="121" t="s">
        <v>132</v>
      </c>
    </row>
    <row r="27" spans="1:16" ht="15" customHeight="1">
      <c r="A27" s="31" t="s">
        <v>20</v>
      </c>
      <c r="B27" s="66" t="s">
        <v>101</v>
      </c>
      <c r="C27" s="62">
        <f t="shared" si="1"/>
        <v>1</v>
      </c>
      <c r="D27" s="62"/>
      <c r="E27" s="62">
        <v>0.5</v>
      </c>
      <c r="F27" s="67">
        <f t="shared" si="2"/>
        <v>0.5</v>
      </c>
      <c r="G27" s="69" t="s">
        <v>195</v>
      </c>
      <c r="H27" s="69" t="s">
        <v>195</v>
      </c>
      <c r="I27" s="69" t="s">
        <v>195</v>
      </c>
      <c r="J27" s="69" t="s">
        <v>201</v>
      </c>
      <c r="K27" s="69" t="s">
        <v>195</v>
      </c>
      <c r="L27" s="69" t="s">
        <v>207</v>
      </c>
      <c r="M27" s="66" t="s">
        <v>334</v>
      </c>
      <c r="N27" s="83" t="s">
        <v>330</v>
      </c>
      <c r="O27" s="83" t="s">
        <v>324</v>
      </c>
      <c r="P27" s="121" t="s">
        <v>132</v>
      </c>
    </row>
    <row r="28" spans="1:16" ht="15" customHeight="1">
      <c r="A28" s="31" t="s">
        <v>21</v>
      </c>
      <c r="B28" s="66" t="s">
        <v>101</v>
      </c>
      <c r="C28" s="62">
        <f t="shared" si="1"/>
        <v>1</v>
      </c>
      <c r="D28" s="62"/>
      <c r="E28" s="62"/>
      <c r="F28" s="67">
        <f t="shared" ref="F28:F36" si="3">C28*(1-D28)*(1-E28)</f>
        <v>1</v>
      </c>
      <c r="G28" s="69" t="s">
        <v>195</v>
      </c>
      <c r="H28" s="69" t="s">
        <v>195</v>
      </c>
      <c r="I28" s="69" t="s">
        <v>195</v>
      </c>
      <c r="J28" s="69" t="s">
        <v>201</v>
      </c>
      <c r="K28" s="69" t="s">
        <v>195</v>
      </c>
      <c r="L28" s="69" t="s">
        <v>195</v>
      </c>
      <c r="M28" s="66" t="s">
        <v>132</v>
      </c>
      <c r="N28" s="83" t="s">
        <v>224</v>
      </c>
      <c r="O28" s="83" t="s">
        <v>324</v>
      </c>
      <c r="P28" s="121" t="s">
        <v>132</v>
      </c>
    </row>
    <row r="29" spans="1:16" ht="15" customHeight="1">
      <c r="A29" s="31" t="s">
        <v>22</v>
      </c>
      <c r="B29" s="66" t="s">
        <v>101</v>
      </c>
      <c r="C29" s="62">
        <f t="shared" si="1"/>
        <v>1</v>
      </c>
      <c r="D29" s="62"/>
      <c r="E29" s="62"/>
      <c r="F29" s="67">
        <f t="shared" si="3"/>
        <v>1</v>
      </c>
      <c r="G29" s="69" t="s">
        <v>195</v>
      </c>
      <c r="H29" s="69" t="s">
        <v>195</v>
      </c>
      <c r="I29" s="69" t="s">
        <v>195</v>
      </c>
      <c r="J29" s="69" t="s">
        <v>200</v>
      </c>
      <c r="K29" s="69" t="s">
        <v>195</v>
      </c>
      <c r="L29" s="69" t="s">
        <v>333</v>
      </c>
      <c r="M29" s="66" t="s">
        <v>342</v>
      </c>
      <c r="N29" s="83" t="s">
        <v>228</v>
      </c>
      <c r="O29" s="83" t="s">
        <v>324</v>
      </c>
      <c r="P29" s="121" t="s">
        <v>132</v>
      </c>
    </row>
    <row r="30" spans="1:16" ht="15" customHeight="1">
      <c r="A30" s="31" t="s">
        <v>23</v>
      </c>
      <c r="B30" s="66" t="s">
        <v>102</v>
      </c>
      <c r="C30" s="62">
        <f t="shared" si="1"/>
        <v>0</v>
      </c>
      <c r="D30" s="62"/>
      <c r="E30" s="62"/>
      <c r="F30" s="67">
        <f t="shared" si="3"/>
        <v>0</v>
      </c>
      <c r="G30" s="69" t="s">
        <v>204</v>
      </c>
      <c r="H30" s="69" t="s">
        <v>204</v>
      </c>
      <c r="I30" s="69" t="s">
        <v>204</v>
      </c>
      <c r="J30" s="69" t="s">
        <v>200</v>
      </c>
      <c r="K30" s="69" t="s">
        <v>195</v>
      </c>
      <c r="L30" s="69" t="s">
        <v>204</v>
      </c>
      <c r="M30" s="69" t="s">
        <v>332</v>
      </c>
      <c r="N30" s="83" t="s">
        <v>229</v>
      </c>
      <c r="O30" s="83" t="s">
        <v>324</v>
      </c>
      <c r="P30" s="121" t="s">
        <v>132</v>
      </c>
    </row>
    <row r="31" spans="1:16" ht="15" customHeight="1">
      <c r="A31" s="31" t="s">
        <v>24</v>
      </c>
      <c r="B31" s="66" t="s">
        <v>101</v>
      </c>
      <c r="C31" s="62">
        <f t="shared" si="1"/>
        <v>1</v>
      </c>
      <c r="D31" s="62"/>
      <c r="E31" s="62"/>
      <c r="F31" s="67">
        <f t="shared" si="3"/>
        <v>1</v>
      </c>
      <c r="G31" s="69" t="s">
        <v>195</v>
      </c>
      <c r="H31" s="69" t="s">
        <v>195</v>
      </c>
      <c r="I31" s="69" t="s">
        <v>195</v>
      </c>
      <c r="J31" s="69" t="s">
        <v>200</v>
      </c>
      <c r="K31" s="69" t="s">
        <v>195</v>
      </c>
      <c r="L31" s="69" t="s">
        <v>333</v>
      </c>
      <c r="M31" s="69" t="s">
        <v>382</v>
      </c>
      <c r="N31" s="83" t="s">
        <v>230</v>
      </c>
      <c r="O31" s="83" t="s">
        <v>211</v>
      </c>
      <c r="P31" s="121" t="s">
        <v>132</v>
      </c>
    </row>
    <row r="32" spans="1:16" ht="15" customHeight="1">
      <c r="A32" s="31" t="s">
        <v>25</v>
      </c>
      <c r="B32" s="66" t="s">
        <v>101</v>
      </c>
      <c r="C32" s="62">
        <f t="shared" si="1"/>
        <v>1</v>
      </c>
      <c r="D32" s="62"/>
      <c r="E32" s="62"/>
      <c r="F32" s="67">
        <f t="shared" si="3"/>
        <v>1</v>
      </c>
      <c r="G32" s="69" t="s">
        <v>195</v>
      </c>
      <c r="H32" s="69" t="s">
        <v>195</v>
      </c>
      <c r="I32" s="69" t="s">
        <v>195</v>
      </c>
      <c r="J32" s="69" t="s">
        <v>200</v>
      </c>
      <c r="K32" s="69" t="s">
        <v>195</v>
      </c>
      <c r="L32" s="69" t="s">
        <v>195</v>
      </c>
      <c r="M32" s="95" t="s">
        <v>132</v>
      </c>
      <c r="N32" s="83" t="s">
        <v>316</v>
      </c>
      <c r="O32" s="83" t="s">
        <v>372</v>
      </c>
      <c r="P32" s="121" t="s">
        <v>132</v>
      </c>
    </row>
    <row r="33" spans="1:73" ht="15" customHeight="1">
      <c r="A33" s="31" t="s">
        <v>26</v>
      </c>
      <c r="B33" s="66" t="s">
        <v>102</v>
      </c>
      <c r="C33" s="62">
        <f t="shared" si="1"/>
        <v>0</v>
      </c>
      <c r="D33" s="62"/>
      <c r="E33" s="62"/>
      <c r="F33" s="67">
        <f t="shared" si="3"/>
        <v>0</v>
      </c>
      <c r="G33" s="69" t="s">
        <v>195</v>
      </c>
      <c r="H33" s="69" t="s">
        <v>204</v>
      </c>
      <c r="I33" s="69" t="s">
        <v>195</v>
      </c>
      <c r="J33" s="69" t="s">
        <v>132</v>
      </c>
      <c r="K33" s="69" t="s">
        <v>132</v>
      </c>
      <c r="L33" s="69" t="s">
        <v>132</v>
      </c>
      <c r="M33" s="66" t="s">
        <v>587</v>
      </c>
      <c r="N33" s="83" t="s">
        <v>232</v>
      </c>
      <c r="O33" s="83" t="s">
        <v>373</v>
      </c>
      <c r="P33" s="121" t="s">
        <v>132</v>
      </c>
    </row>
    <row r="34" spans="1:73" ht="15" customHeight="1">
      <c r="A34" s="31" t="s">
        <v>27</v>
      </c>
      <c r="B34" s="66" t="s">
        <v>102</v>
      </c>
      <c r="C34" s="62">
        <f t="shared" si="1"/>
        <v>0</v>
      </c>
      <c r="D34" s="62"/>
      <c r="E34" s="62"/>
      <c r="F34" s="67">
        <f t="shared" si="3"/>
        <v>0</v>
      </c>
      <c r="G34" s="69" t="s">
        <v>195</v>
      </c>
      <c r="H34" s="69" t="s">
        <v>204</v>
      </c>
      <c r="I34" s="69" t="s">
        <v>195</v>
      </c>
      <c r="J34" s="69" t="s">
        <v>201</v>
      </c>
      <c r="K34" s="69" t="s">
        <v>195</v>
      </c>
      <c r="L34" s="69" t="s">
        <v>195</v>
      </c>
      <c r="M34" s="66" t="s">
        <v>383</v>
      </c>
      <c r="N34" s="83" t="s">
        <v>374</v>
      </c>
      <c r="O34" s="83" t="s">
        <v>231</v>
      </c>
      <c r="P34" s="121" t="s">
        <v>132</v>
      </c>
    </row>
    <row r="35" spans="1:73" ht="15" customHeight="1">
      <c r="A35" s="31" t="s">
        <v>134</v>
      </c>
      <c r="B35" s="66" t="s">
        <v>101</v>
      </c>
      <c r="C35" s="62">
        <f t="shared" si="1"/>
        <v>1</v>
      </c>
      <c r="D35" s="62"/>
      <c r="E35" s="62"/>
      <c r="F35" s="67">
        <f t="shared" si="3"/>
        <v>1</v>
      </c>
      <c r="G35" s="69" t="s">
        <v>195</v>
      </c>
      <c r="H35" s="69" t="s">
        <v>195</v>
      </c>
      <c r="I35" s="69" t="s">
        <v>195</v>
      </c>
      <c r="J35" s="69" t="s">
        <v>200</v>
      </c>
      <c r="K35" s="69" t="s">
        <v>195</v>
      </c>
      <c r="L35" s="69" t="s">
        <v>333</v>
      </c>
      <c r="M35" s="69" t="s">
        <v>384</v>
      </c>
      <c r="N35" s="83" t="s">
        <v>233</v>
      </c>
      <c r="O35" s="83" t="s">
        <v>385</v>
      </c>
      <c r="P35" s="121" t="s">
        <v>132</v>
      </c>
    </row>
    <row r="36" spans="1:73" ht="15" customHeight="1">
      <c r="A36" s="31" t="s">
        <v>28</v>
      </c>
      <c r="B36" s="66" t="s">
        <v>101</v>
      </c>
      <c r="C36" s="62">
        <f t="shared" si="1"/>
        <v>1</v>
      </c>
      <c r="D36" s="62"/>
      <c r="E36" s="62"/>
      <c r="F36" s="67">
        <f t="shared" si="3"/>
        <v>1</v>
      </c>
      <c r="G36" s="69" t="s">
        <v>195</v>
      </c>
      <c r="H36" s="69" t="s">
        <v>195</v>
      </c>
      <c r="I36" s="69" t="s">
        <v>195</v>
      </c>
      <c r="J36" s="69" t="s">
        <v>200</v>
      </c>
      <c r="K36" s="69" t="s">
        <v>195</v>
      </c>
      <c r="L36" s="69" t="s">
        <v>195</v>
      </c>
      <c r="M36" s="69" t="s">
        <v>132</v>
      </c>
      <c r="N36" s="83" t="s">
        <v>225</v>
      </c>
      <c r="O36" s="83" t="s">
        <v>324</v>
      </c>
      <c r="P36" s="121" t="s">
        <v>132</v>
      </c>
    </row>
    <row r="37" spans="1:73" ht="15" customHeight="1">
      <c r="A37" s="30" t="s">
        <v>29</v>
      </c>
      <c r="B37" s="80"/>
      <c r="C37" s="64"/>
      <c r="D37" s="32"/>
      <c r="E37" s="32"/>
      <c r="F37" s="32"/>
      <c r="G37" s="33"/>
      <c r="H37" s="33"/>
      <c r="I37" s="33"/>
      <c r="J37" s="33"/>
      <c r="K37" s="33"/>
      <c r="L37" s="33"/>
      <c r="M37" s="80"/>
      <c r="N37" s="80"/>
      <c r="O37" s="80"/>
    </row>
    <row r="38" spans="1:73" ht="15" customHeight="1">
      <c r="A38" s="31" t="s">
        <v>30</v>
      </c>
      <c r="B38" s="66" t="s">
        <v>101</v>
      </c>
      <c r="C38" s="62">
        <f t="shared" si="1"/>
        <v>1</v>
      </c>
      <c r="D38" s="62"/>
      <c r="E38" s="62"/>
      <c r="F38" s="67">
        <f t="shared" ref="F38:F45" si="4">C38*(1-D38)*(1-E38)</f>
        <v>1</v>
      </c>
      <c r="G38" s="69" t="s">
        <v>195</v>
      </c>
      <c r="H38" s="69" t="s">
        <v>195</v>
      </c>
      <c r="I38" s="69" t="s">
        <v>195</v>
      </c>
      <c r="J38" s="69" t="s">
        <v>201</v>
      </c>
      <c r="K38" s="69" t="s">
        <v>195</v>
      </c>
      <c r="L38" s="69" t="s">
        <v>195</v>
      </c>
      <c r="M38" s="66" t="s">
        <v>132</v>
      </c>
      <c r="N38" s="83" t="s">
        <v>236</v>
      </c>
      <c r="O38" s="83" t="s">
        <v>324</v>
      </c>
      <c r="P38" s="121" t="s">
        <v>132</v>
      </c>
    </row>
    <row r="39" spans="1:73" ht="15" customHeight="1">
      <c r="A39" s="31" t="s">
        <v>31</v>
      </c>
      <c r="B39" s="66" t="s">
        <v>101</v>
      </c>
      <c r="C39" s="62">
        <f t="shared" si="1"/>
        <v>1</v>
      </c>
      <c r="D39" s="62">
        <v>0.5</v>
      </c>
      <c r="E39" s="62"/>
      <c r="F39" s="67">
        <f t="shared" si="4"/>
        <v>0.5</v>
      </c>
      <c r="G39" s="69" t="s">
        <v>195</v>
      </c>
      <c r="H39" s="69" t="s">
        <v>195</v>
      </c>
      <c r="I39" s="69" t="s">
        <v>195</v>
      </c>
      <c r="J39" s="69" t="s">
        <v>200</v>
      </c>
      <c r="K39" s="69" t="s">
        <v>195</v>
      </c>
      <c r="L39" s="69" t="s">
        <v>195</v>
      </c>
      <c r="M39" s="69" t="s">
        <v>685</v>
      </c>
      <c r="N39" s="83" t="s">
        <v>213</v>
      </c>
      <c r="O39" s="83" t="s">
        <v>324</v>
      </c>
      <c r="P39" s="121" t="s">
        <v>132</v>
      </c>
    </row>
    <row r="40" spans="1:73" s="21" customFormat="1" ht="15" customHeight="1">
      <c r="A40" s="31" t="s">
        <v>89</v>
      </c>
      <c r="B40" s="66" t="s">
        <v>101</v>
      </c>
      <c r="C40" s="62">
        <f t="shared" si="1"/>
        <v>1</v>
      </c>
      <c r="D40" s="62"/>
      <c r="E40" s="62"/>
      <c r="F40" s="67">
        <f t="shared" si="4"/>
        <v>1</v>
      </c>
      <c r="G40" s="69" t="s">
        <v>195</v>
      </c>
      <c r="H40" s="69" t="s">
        <v>195</v>
      </c>
      <c r="I40" s="69" t="s">
        <v>195</v>
      </c>
      <c r="J40" s="69" t="s">
        <v>201</v>
      </c>
      <c r="K40" s="69" t="s">
        <v>195</v>
      </c>
      <c r="L40" s="69" t="s">
        <v>195</v>
      </c>
      <c r="M40" s="69" t="s">
        <v>803</v>
      </c>
      <c r="N40" s="83" t="s">
        <v>227</v>
      </c>
      <c r="O40" s="83" t="s">
        <v>689</v>
      </c>
      <c r="P40" s="121" t="s">
        <v>132</v>
      </c>
    </row>
    <row r="41" spans="1:73" ht="15" customHeight="1">
      <c r="A41" s="31" t="s">
        <v>32</v>
      </c>
      <c r="B41" s="66" t="s">
        <v>101</v>
      </c>
      <c r="C41" s="62">
        <f t="shared" si="1"/>
        <v>1</v>
      </c>
      <c r="D41" s="62"/>
      <c r="E41" s="62"/>
      <c r="F41" s="67">
        <f t="shared" si="4"/>
        <v>1</v>
      </c>
      <c r="G41" s="69" t="s">
        <v>195</v>
      </c>
      <c r="H41" s="69" t="s">
        <v>195</v>
      </c>
      <c r="I41" s="69" t="s">
        <v>195</v>
      </c>
      <c r="J41" s="69" t="s">
        <v>200</v>
      </c>
      <c r="K41" s="69" t="s">
        <v>195</v>
      </c>
      <c r="L41" s="69" t="s">
        <v>333</v>
      </c>
      <c r="M41" s="69" t="s">
        <v>342</v>
      </c>
      <c r="N41" s="83" t="s">
        <v>214</v>
      </c>
      <c r="O41" s="83" t="s">
        <v>386</v>
      </c>
      <c r="P41" s="121" t="s">
        <v>132</v>
      </c>
    </row>
    <row r="42" spans="1:73" ht="15" customHeight="1">
      <c r="A42" s="31" t="s">
        <v>33</v>
      </c>
      <c r="B42" s="66" t="s">
        <v>101</v>
      </c>
      <c r="C42" s="62">
        <f t="shared" si="1"/>
        <v>1</v>
      </c>
      <c r="D42" s="62"/>
      <c r="E42" s="62"/>
      <c r="F42" s="67">
        <f t="shared" si="4"/>
        <v>1</v>
      </c>
      <c r="G42" s="69" t="s">
        <v>195</v>
      </c>
      <c r="H42" s="69" t="s">
        <v>195</v>
      </c>
      <c r="I42" s="69" t="s">
        <v>195</v>
      </c>
      <c r="J42" s="69" t="s">
        <v>201</v>
      </c>
      <c r="K42" s="69" t="s">
        <v>195</v>
      </c>
      <c r="L42" s="69" t="s">
        <v>328</v>
      </c>
      <c r="M42" s="66" t="s">
        <v>336</v>
      </c>
      <c r="N42" s="83" t="s">
        <v>319</v>
      </c>
      <c r="O42" s="83" t="s">
        <v>324</v>
      </c>
      <c r="P42" s="121" t="s">
        <v>132</v>
      </c>
    </row>
    <row r="43" spans="1:73" ht="15" customHeight="1">
      <c r="A43" s="31" t="s">
        <v>34</v>
      </c>
      <c r="B43" s="66" t="s">
        <v>101</v>
      </c>
      <c r="C43" s="62">
        <f t="shared" si="1"/>
        <v>1</v>
      </c>
      <c r="D43" s="62"/>
      <c r="E43" s="62">
        <v>0.5</v>
      </c>
      <c r="F43" s="67">
        <f t="shared" si="4"/>
        <v>0.5</v>
      </c>
      <c r="G43" s="69" t="s">
        <v>195</v>
      </c>
      <c r="H43" s="69" t="s">
        <v>195</v>
      </c>
      <c r="I43" s="69" t="s">
        <v>195</v>
      </c>
      <c r="J43" s="69" t="s">
        <v>200</v>
      </c>
      <c r="K43" s="69" t="s">
        <v>195</v>
      </c>
      <c r="L43" s="69" t="s">
        <v>207</v>
      </c>
      <c r="M43" s="69" t="s">
        <v>387</v>
      </c>
      <c r="N43" s="83" t="s">
        <v>695</v>
      </c>
      <c r="O43" s="83" t="s">
        <v>388</v>
      </c>
      <c r="P43" s="121" t="s">
        <v>132</v>
      </c>
    </row>
    <row r="44" spans="1:73" s="24" customFormat="1" ht="15" customHeight="1">
      <c r="A44" s="31" t="s">
        <v>35</v>
      </c>
      <c r="B44" s="118" t="s">
        <v>101</v>
      </c>
      <c r="C44" s="62">
        <f t="shared" si="1"/>
        <v>1</v>
      </c>
      <c r="D44" s="120">
        <v>0.5</v>
      </c>
      <c r="E44" s="120"/>
      <c r="F44" s="119">
        <f t="shared" si="4"/>
        <v>0.5</v>
      </c>
      <c r="G44" s="69" t="s">
        <v>195</v>
      </c>
      <c r="H44" s="69" t="s">
        <v>195</v>
      </c>
      <c r="I44" s="69" t="s">
        <v>195</v>
      </c>
      <c r="J44" s="69" t="s">
        <v>200</v>
      </c>
      <c r="K44" s="69" t="s">
        <v>195</v>
      </c>
      <c r="L44" s="69" t="s">
        <v>333</v>
      </c>
      <c r="M44" s="66" t="s">
        <v>883</v>
      </c>
      <c r="N44" s="83" t="s">
        <v>237</v>
      </c>
      <c r="O44" s="83" t="s">
        <v>601</v>
      </c>
      <c r="P44" s="121" t="s">
        <v>132</v>
      </c>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row>
    <row r="45" spans="1:73" ht="15" customHeight="1">
      <c r="A45" s="31" t="s">
        <v>97</v>
      </c>
      <c r="B45" s="66" t="s">
        <v>101</v>
      </c>
      <c r="C45" s="62">
        <f t="shared" si="1"/>
        <v>1</v>
      </c>
      <c r="D45" s="62"/>
      <c r="E45" s="62"/>
      <c r="F45" s="67">
        <f t="shared" si="4"/>
        <v>1</v>
      </c>
      <c r="G45" s="69" t="s">
        <v>195</v>
      </c>
      <c r="H45" s="69" t="s">
        <v>195</v>
      </c>
      <c r="I45" s="69" t="s">
        <v>195</v>
      </c>
      <c r="J45" s="69" t="s">
        <v>200</v>
      </c>
      <c r="K45" s="69" t="s">
        <v>195</v>
      </c>
      <c r="L45" s="69" t="s">
        <v>333</v>
      </c>
      <c r="M45" s="69" t="s">
        <v>390</v>
      </c>
      <c r="N45" s="83" t="s">
        <v>234</v>
      </c>
      <c r="O45" s="83" t="s">
        <v>235</v>
      </c>
      <c r="P45" s="121" t="s">
        <v>132</v>
      </c>
    </row>
    <row r="46" spans="1:73" ht="15" customHeight="1">
      <c r="A46" s="30" t="s">
        <v>36</v>
      </c>
      <c r="B46" s="81"/>
      <c r="C46" s="64"/>
      <c r="D46" s="88"/>
      <c r="E46" s="64"/>
      <c r="F46" s="32"/>
      <c r="G46" s="33"/>
      <c r="H46" s="33"/>
      <c r="I46" s="33"/>
      <c r="J46" s="33"/>
      <c r="K46" s="33"/>
      <c r="L46" s="33"/>
      <c r="M46" s="81"/>
      <c r="N46" s="81"/>
      <c r="O46" s="81"/>
    </row>
    <row r="47" spans="1:73" ht="15" customHeight="1">
      <c r="A47" s="31" t="s">
        <v>37</v>
      </c>
      <c r="B47" s="66" t="s">
        <v>102</v>
      </c>
      <c r="C47" s="62">
        <f t="shared" si="1"/>
        <v>0</v>
      </c>
      <c r="D47" s="62"/>
      <c r="E47" s="62"/>
      <c r="F47" s="67">
        <f t="shared" ref="F47:F53" si="5">C47*(1-D47)*(1-E47)</f>
        <v>0</v>
      </c>
      <c r="G47" s="69" t="s">
        <v>204</v>
      </c>
      <c r="H47" s="69" t="s">
        <v>204</v>
      </c>
      <c r="I47" s="69" t="s">
        <v>204</v>
      </c>
      <c r="J47" s="69" t="s">
        <v>132</v>
      </c>
      <c r="K47" s="69" t="s">
        <v>132</v>
      </c>
      <c r="L47" s="69" t="s">
        <v>132</v>
      </c>
      <c r="M47" s="69" t="s">
        <v>325</v>
      </c>
      <c r="N47" s="83" t="s">
        <v>391</v>
      </c>
      <c r="O47" s="83" t="s">
        <v>808</v>
      </c>
      <c r="P47" s="121" t="s">
        <v>132</v>
      </c>
    </row>
    <row r="48" spans="1:73" ht="15" customHeight="1">
      <c r="A48" s="31" t="s">
        <v>38</v>
      </c>
      <c r="B48" s="66" t="s">
        <v>102</v>
      </c>
      <c r="C48" s="62">
        <f t="shared" si="1"/>
        <v>0</v>
      </c>
      <c r="D48" s="62"/>
      <c r="E48" s="62"/>
      <c r="F48" s="67">
        <f t="shared" si="5"/>
        <v>0</v>
      </c>
      <c r="G48" s="69" t="s">
        <v>204</v>
      </c>
      <c r="H48" s="69" t="s">
        <v>204</v>
      </c>
      <c r="I48" s="69" t="s">
        <v>204</v>
      </c>
      <c r="J48" s="69" t="s">
        <v>132</v>
      </c>
      <c r="K48" s="69" t="s">
        <v>132</v>
      </c>
      <c r="L48" s="69" t="s">
        <v>132</v>
      </c>
      <c r="M48" s="69" t="s">
        <v>325</v>
      </c>
      <c r="N48" s="83" t="s">
        <v>241</v>
      </c>
      <c r="O48" s="83" t="s">
        <v>324</v>
      </c>
      <c r="P48" s="121" t="s">
        <v>132</v>
      </c>
    </row>
    <row r="49" spans="1:16" ht="15" customHeight="1">
      <c r="A49" s="31" t="s">
        <v>39</v>
      </c>
      <c r="B49" s="66" t="s">
        <v>101</v>
      </c>
      <c r="C49" s="62">
        <f t="shared" si="1"/>
        <v>1</v>
      </c>
      <c r="D49" s="62"/>
      <c r="E49" s="62"/>
      <c r="F49" s="67">
        <f t="shared" si="5"/>
        <v>1</v>
      </c>
      <c r="G49" s="69" t="s">
        <v>195</v>
      </c>
      <c r="H49" s="69" t="s">
        <v>195</v>
      </c>
      <c r="I49" s="69" t="s">
        <v>195</v>
      </c>
      <c r="J49" s="69" t="s">
        <v>201</v>
      </c>
      <c r="K49" s="69" t="s">
        <v>195</v>
      </c>
      <c r="L49" s="69" t="s">
        <v>195</v>
      </c>
      <c r="M49" s="69" t="s">
        <v>132</v>
      </c>
      <c r="N49" s="83" t="s">
        <v>242</v>
      </c>
      <c r="O49" s="83" t="s">
        <v>324</v>
      </c>
      <c r="P49" s="121" t="s">
        <v>132</v>
      </c>
    </row>
    <row r="50" spans="1:16" ht="15" customHeight="1">
      <c r="A50" s="31" t="s">
        <v>40</v>
      </c>
      <c r="B50" s="66" t="s">
        <v>102</v>
      </c>
      <c r="C50" s="62">
        <f t="shared" si="1"/>
        <v>0</v>
      </c>
      <c r="D50" s="62"/>
      <c r="E50" s="62"/>
      <c r="F50" s="67">
        <f t="shared" si="5"/>
        <v>0</v>
      </c>
      <c r="G50" s="69" t="s">
        <v>204</v>
      </c>
      <c r="H50" s="69" t="s">
        <v>204</v>
      </c>
      <c r="I50" s="69" t="s">
        <v>204</v>
      </c>
      <c r="J50" s="69" t="s">
        <v>132</v>
      </c>
      <c r="K50" s="69" t="s">
        <v>132</v>
      </c>
      <c r="L50" s="69" t="s">
        <v>132</v>
      </c>
      <c r="M50" s="69" t="s">
        <v>325</v>
      </c>
      <c r="N50" s="83" t="s">
        <v>243</v>
      </c>
      <c r="O50" s="83" t="s">
        <v>324</v>
      </c>
      <c r="P50" s="121" t="s">
        <v>132</v>
      </c>
    </row>
    <row r="51" spans="1:16" ht="15" customHeight="1">
      <c r="A51" s="31" t="s">
        <v>188</v>
      </c>
      <c r="B51" s="66" t="s">
        <v>102</v>
      </c>
      <c r="C51" s="62">
        <f t="shared" si="1"/>
        <v>0</v>
      </c>
      <c r="D51" s="62"/>
      <c r="E51" s="62"/>
      <c r="F51" s="67">
        <f t="shared" si="5"/>
        <v>0</v>
      </c>
      <c r="G51" s="69" t="s">
        <v>195</v>
      </c>
      <c r="H51" s="69" t="s">
        <v>204</v>
      </c>
      <c r="I51" s="69" t="s">
        <v>195</v>
      </c>
      <c r="J51" s="69" t="s">
        <v>200</v>
      </c>
      <c r="K51" s="69" t="s">
        <v>195</v>
      </c>
      <c r="L51" s="69" t="s">
        <v>207</v>
      </c>
      <c r="M51" s="69" t="s">
        <v>610</v>
      </c>
      <c r="N51" s="83" t="s">
        <v>244</v>
      </c>
      <c r="O51" s="83" t="s">
        <v>324</v>
      </c>
      <c r="P51" s="121" t="s">
        <v>132</v>
      </c>
    </row>
    <row r="52" spans="1:16" ht="15" customHeight="1">
      <c r="A52" s="31" t="s">
        <v>41</v>
      </c>
      <c r="B52" s="66" t="s">
        <v>101</v>
      </c>
      <c r="C52" s="62">
        <f t="shared" si="1"/>
        <v>1</v>
      </c>
      <c r="D52" s="67"/>
      <c r="E52" s="62"/>
      <c r="F52" s="67">
        <f t="shared" si="5"/>
        <v>1</v>
      </c>
      <c r="G52" s="69" t="s">
        <v>195</v>
      </c>
      <c r="H52" s="69" t="s">
        <v>195</v>
      </c>
      <c r="I52" s="69" t="s">
        <v>195</v>
      </c>
      <c r="J52" s="69" t="s">
        <v>200</v>
      </c>
      <c r="K52" s="69" t="s">
        <v>195</v>
      </c>
      <c r="L52" s="69" t="s">
        <v>195</v>
      </c>
      <c r="M52" s="69" t="s">
        <v>132</v>
      </c>
      <c r="N52" s="83" t="s">
        <v>238</v>
      </c>
      <c r="O52" s="83" t="s">
        <v>239</v>
      </c>
      <c r="P52" s="121" t="s">
        <v>132</v>
      </c>
    </row>
    <row r="53" spans="1:16" ht="15" customHeight="1">
      <c r="A53" s="31" t="s">
        <v>42</v>
      </c>
      <c r="B53" s="66" t="s">
        <v>101</v>
      </c>
      <c r="C53" s="62">
        <f t="shared" si="1"/>
        <v>1</v>
      </c>
      <c r="D53" s="62"/>
      <c r="E53" s="62"/>
      <c r="F53" s="67">
        <f t="shared" si="5"/>
        <v>1</v>
      </c>
      <c r="G53" s="69" t="s">
        <v>195</v>
      </c>
      <c r="H53" s="69" t="s">
        <v>195</v>
      </c>
      <c r="I53" s="69" t="s">
        <v>195</v>
      </c>
      <c r="J53" s="69" t="s">
        <v>201</v>
      </c>
      <c r="K53" s="69" t="s">
        <v>195</v>
      </c>
      <c r="L53" s="69" t="s">
        <v>195</v>
      </c>
      <c r="M53" s="69" t="s">
        <v>392</v>
      </c>
      <c r="N53" s="83" t="s">
        <v>393</v>
      </c>
      <c r="O53" s="83" t="s">
        <v>240</v>
      </c>
      <c r="P53" s="121" t="s">
        <v>132</v>
      </c>
    </row>
    <row r="54" spans="1:16" ht="15" customHeight="1">
      <c r="A54" s="51" t="s">
        <v>43</v>
      </c>
      <c r="B54" s="81"/>
      <c r="C54" s="64"/>
      <c r="D54" s="88"/>
      <c r="E54" s="64"/>
      <c r="F54" s="32"/>
      <c r="G54" s="33"/>
      <c r="H54" s="33"/>
      <c r="I54" s="33"/>
      <c r="J54" s="33"/>
      <c r="K54" s="33"/>
      <c r="L54" s="33"/>
      <c r="M54" s="81"/>
      <c r="N54" s="81"/>
      <c r="O54" s="81"/>
    </row>
    <row r="55" spans="1:16" ht="15" customHeight="1">
      <c r="A55" s="31" t="s">
        <v>44</v>
      </c>
      <c r="B55" s="66" t="s">
        <v>101</v>
      </c>
      <c r="C55" s="62">
        <f t="shared" si="1"/>
        <v>1</v>
      </c>
      <c r="D55" s="62"/>
      <c r="E55" s="62"/>
      <c r="F55" s="67">
        <f t="shared" ref="F55:F68" si="6">C55*(1-D55)*(1-E55)</f>
        <v>1</v>
      </c>
      <c r="G55" s="69" t="s">
        <v>195</v>
      </c>
      <c r="H55" s="69" t="s">
        <v>195</v>
      </c>
      <c r="I55" s="69" t="s">
        <v>195</v>
      </c>
      <c r="J55" s="69" t="s">
        <v>201</v>
      </c>
      <c r="K55" s="69" t="s">
        <v>195</v>
      </c>
      <c r="L55" s="69" t="s">
        <v>195</v>
      </c>
      <c r="M55" s="69" t="s">
        <v>132</v>
      </c>
      <c r="N55" s="83" t="s">
        <v>215</v>
      </c>
      <c r="O55" s="83" t="s">
        <v>324</v>
      </c>
      <c r="P55" s="121" t="s">
        <v>132</v>
      </c>
    </row>
    <row r="56" spans="1:16" ht="15" customHeight="1">
      <c r="A56" s="31" t="s">
        <v>189</v>
      </c>
      <c r="B56" s="66" t="s">
        <v>101</v>
      </c>
      <c r="C56" s="62">
        <f t="shared" si="1"/>
        <v>1</v>
      </c>
      <c r="D56" s="62"/>
      <c r="E56" s="62"/>
      <c r="F56" s="67">
        <f t="shared" si="6"/>
        <v>1</v>
      </c>
      <c r="G56" s="69" t="s">
        <v>195</v>
      </c>
      <c r="H56" s="69" t="s">
        <v>195</v>
      </c>
      <c r="I56" s="69" t="s">
        <v>195</v>
      </c>
      <c r="J56" s="69" t="s">
        <v>201</v>
      </c>
      <c r="K56" s="69" t="s">
        <v>195</v>
      </c>
      <c r="L56" s="69" t="s">
        <v>195</v>
      </c>
      <c r="M56" s="69" t="s">
        <v>132</v>
      </c>
      <c r="N56" s="83" t="s">
        <v>250</v>
      </c>
      <c r="O56" s="83" t="s">
        <v>324</v>
      </c>
      <c r="P56" s="121" t="s">
        <v>132</v>
      </c>
    </row>
    <row r="57" spans="1:16" s="4" customFormat="1" ht="15" customHeight="1">
      <c r="A57" s="31" t="s">
        <v>45</v>
      </c>
      <c r="B57" s="66" t="s">
        <v>101</v>
      </c>
      <c r="C57" s="62">
        <f t="shared" si="1"/>
        <v>1</v>
      </c>
      <c r="D57" s="62"/>
      <c r="E57" s="62">
        <v>0.5</v>
      </c>
      <c r="F57" s="67">
        <f t="shared" si="6"/>
        <v>0.5</v>
      </c>
      <c r="G57" s="69" t="s">
        <v>195</v>
      </c>
      <c r="H57" s="69" t="s">
        <v>195</v>
      </c>
      <c r="I57" s="69" t="s">
        <v>195</v>
      </c>
      <c r="J57" s="69" t="s">
        <v>201</v>
      </c>
      <c r="K57" s="69" t="s">
        <v>195</v>
      </c>
      <c r="L57" s="69" t="s">
        <v>207</v>
      </c>
      <c r="M57" s="66" t="s">
        <v>339</v>
      </c>
      <c r="N57" s="83" t="s">
        <v>312</v>
      </c>
      <c r="O57" s="83" t="s">
        <v>324</v>
      </c>
      <c r="P57" s="121" t="s">
        <v>132</v>
      </c>
    </row>
    <row r="58" spans="1:16" ht="15" customHeight="1">
      <c r="A58" s="31" t="s">
        <v>46</v>
      </c>
      <c r="B58" s="66" t="s">
        <v>101</v>
      </c>
      <c r="C58" s="62">
        <f t="shared" si="1"/>
        <v>1</v>
      </c>
      <c r="D58" s="62"/>
      <c r="E58" s="62"/>
      <c r="F58" s="67">
        <f t="shared" si="6"/>
        <v>1</v>
      </c>
      <c r="G58" s="69" t="s">
        <v>195</v>
      </c>
      <c r="H58" s="69" t="s">
        <v>195</v>
      </c>
      <c r="I58" s="69" t="s">
        <v>195</v>
      </c>
      <c r="J58" s="69" t="s">
        <v>201</v>
      </c>
      <c r="K58" s="69" t="s">
        <v>195</v>
      </c>
      <c r="L58" s="69" t="s">
        <v>333</v>
      </c>
      <c r="M58" s="69" t="s">
        <v>341</v>
      </c>
      <c r="N58" s="83" t="s">
        <v>285</v>
      </c>
      <c r="O58" s="83" t="s">
        <v>324</v>
      </c>
      <c r="P58" s="121" t="s">
        <v>132</v>
      </c>
    </row>
    <row r="59" spans="1:16" ht="15" customHeight="1">
      <c r="A59" s="31" t="s">
        <v>47</v>
      </c>
      <c r="B59" s="66" t="s">
        <v>101</v>
      </c>
      <c r="C59" s="62">
        <f t="shared" si="1"/>
        <v>1</v>
      </c>
      <c r="D59" s="62"/>
      <c r="E59" s="62"/>
      <c r="F59" s="67">
        <f t="shared" si="6"/>
        <v>1</v>
      </c>
      <c r="G59" s="69" t="s">
        <v>195</v>
      </c>
      <c r="H59" s="69" t="s">
        <v>195</v>
      </c>
      <c r="I59" s="69" t="s">
        <v>195</v>
      </c>
      <c r="J59" s="69" t="s">
        <v>201</v>
      </c>
      <c r="K59" s="69" t="s">
        <v>195</v>
      </c>
      <c r="L59" s="69" t="s">
        <v>333</v>
      </c>
      <c r="M59" s="66" t="s">
        <v>341</v>
      </c>
      <c r="N59" s="83" t="s">
        <v>251</v>
      </c>
      <c r="O59" s="83" t="s">
        <v>324</v>
      </c>
      <c r="P59" s="121" t="s">
        <v>132</v>
      </c>
    </row>
    <row r="60" spans="1:16" ht="15" customHeight="1">
      <c r="A60" s="31" t="s">
        <v>190</v>
      </c>
      <c r="B60" s="66" t="s">
        <v>101</v>
      </c>
      <c r="C60" s="62">
        <f t="shared" si="1"/>
        <v>1</v>
      </c>
      <c r="D60" s="62"/>
      <c r="E60" s="62"/>
      <c r="F60" s="67">
        <f t="shared" si="6"/>
        <v>1</v>
      </c>
      <c r="G60" s="69" t="s">
        <v>195</v>
      </c>
      <c r="H60" s="69" t="s">
        <v>195</v>
      </c>
      <c r="I60" s="69" t="s">
        <v>195</v>
      </c>
      <c r="J60" s="69" t="s">
        <v>200</v>
      </c>
      <c r="K60" s="69" t="s">
        <v>195</v>
      </c>
      <c r="L60" s="69" t="s">
        <v>195</v>
      </c>
      <c r="M60" s="69" t="s">
        <v>394</v>
      </c>
      <c r="N60" s="83" t="s">
        <v>282</v>
      </c>
      <c r="O60" s="83" t="s">
        <v>446</v>
      </c>
      <c r="P60" s="121" t="s">
        <v>132</v>
      </c>
    </row>
    <row r="61" spans="1:16" ht="15" customHeight="1">
      <c r="A61" s="31" t="s">
        <v>48</v>
      </c>
      <c r="B61" s="66" t="s">
        <v>101</v>
      </c>
      <c r="C61" s="62">
        <f t="shared" si="1"/>
        <v>1</v>
      </c>
      <c r="D61" s="62"/>
      <c r="E61" s="62">
        <v>0.5</v>
      </c>
      <c r="F61" s="67">
        <f t="shared" si="6"/>
        <v>0.5</v>
      </c>
      <c r="G61" s="69" t="s">
        <v>195</v>
      </c>
      <c r="H61" s="69" t="s">
        <v>195</v>
      </c>
      <c r="I61" s="69" t="s">
        <v>195</v>
      </c>
      <c r="J61" s="69" t="s">
        <v>201</v>
      </c>
      <c r="K61" s="69" t="s">
        <v>195</v>
      </c>
      <c r="L61" s="69" t="s">
        <v>195</v>
      </c>
      <c r="M61" s="69" t="s">
        <v>331</v>
      </c>
      <c r="N61" s="83" t="s">
        <v>259</v>
      </c>
      <c r="O61" s="83" t="s">
        <v>395</v>
      </c>
      <c r="P61" s="121" t="s">
        <v>132</v>
      </c>
    </row>
    <row r="62" spans="1:16" ht="15" customHeight="1">
      <c r="A62" s="31" t="s">
        <v>49</v>
      </c>
      <c r="B62" s="66" t="s">
        <v>101</v>
      </c>
      <c r="C62" s="62">
        <f t="shared" si="1"/>
        <v>1</v>
      </c>
      <c r="D62" s="62"/>
      <c r="E62" s="62">
        <v>0.5</v>
      </c>
      <c r="F62" s="67">
        <f t="shared" si="6"/>
        <v>0.5</v>
      </c>
      <c r="G62" s="69" t="s">
        <v>195</v>
      </c>
      <c r="H62" s="69" t="s">
        <v>195</v>
      </c>
      <c r="I62" s="69" t="s">
        <v>195</v>
      </c>
      <c r="J62" s="69" t="s">
        <v>201</v>
      </c>
      <c r="K62" s="69" t="s">
        <v>195</v>
      </c>
      <c r="L62" s="69" t="s">
        <v>195</v>
      </c>
      <c r="M62" s="69" t="s">
        <v>331</v>
      </c>
      <c r="N62" s="83" t="s">
        <v>249</v>
      </c>
      <c r="O62" s="83" t="s">
        <v>324</v>
      </c>
      <c r="P62" s="121" t="s">
        <v>132</v>
      </c>
    </row>
    <row r="63" spans="1:16" ht="15" customHeight="1">
      <c r="A63" s="31" t="s">
        <v>191</v>
      </c>
      <c r="B63" s="66" t="s">
        <v>101</v>
      </c>
      <c r="C63" s="62">
        <f t="shared" si="1"/>
        <v>1</v>
      </c>
      <c r="D63" s="62"/>
      <c r="E63" s="62"/>
      <c r="F63" s="67">
        <f>C63*(1-D63)*(1-E63)</f>
        <v>1</v>
      </c>
      <c r="G63" s="69" t="s">
        <v>195</v>
      </c>
      <c r="H63" s="69" t="s">
        <v>195</v>
      </c>
      <c r="I63" s="69" t="s">
        <v>195</v>
      </c>
      <c r="J63" s="69" t="s">
        <v>200</v>
      </c>
      <c r="K63" s="69" t="s">
        <v>195</v>
      </c>
      <c r="L63" s="69" t="s">
        <v>195</v>
      </c>
      <c r="M63" s="69" t="s">
        <v>132</v>
      </c>
      <c r="N63" s="83" t="s">
        <v>216</v>
      </c>
      <c r="O63" s="83" t="s">
        <v>396</v>
      </c>
      <c r="P63" s="121" t="s">
        <v>132</v>
      </c>
    </row>
    <row r="64" spans="1:16" ht="15" customHeight="1">
      <c r="A64" s="31" t="s">
        <v>50</v>
      </c>
      <c r="B64" s="66" t="s">
        <v>101</v>
      </c>
      <c r="C64" s="62">
        <f t="shared" si="1"/>
        <v>1</v>
      </c>
      <c r="D64" s="62"/>
      <c r="E64" s="62"/>
      <c r="F64" s="67">
        <f>C64*(1-D64)*(1-E64)</f>
        <v>1</v>
      </c>
      <c r="G64" s="69" t="s">
        <v>195</v>
      </c>
      <c r="H64" s="69" t="s">
        <v>195</v>
      </c>
      <c r="I64" s="69" t="s">
        <v>195</v>
      </c>
      <c r="J64" s="69" t="s">
        <v>200</v>
      </c>
      <c r="K64" s="69" t="s">
        <v>195</v>
      </c>
      <c r="L64" s="69" t="s">
        <v>195</v>
      </c>
      <c r="M64" s="69" t="s">
        <v>132</v>
      </c>
      <c r="N64" s="83" t="s">
        <v>258</v>
      </c>
      <c r="O64" s="83" t="s">
        <v>397</v>
      </c>
      <c r="P64" s="121" t="s">
        <v>132</v>
      </c>
    </row>
    <row r="65" spans="1:16" ht="15" customHeight="1">
      <c r="A65" s="31" t="s">
        <v>51</v>
      </c>
      <c r="B65" s="66" t="s">
        <v>102</v>
      </c>
      <c r="C65" s="62">
        <f t="shared" si="1"/>
        <v>0</v>
      </c>
      <c r="D65" s="62"/>
      <c r="E65" s="62"/>
      <c r="F65" s="67">
        <f t="shared" si="6"/>
        <v>0</v>
      </c>
      <c r="G65" s="69" t="s">
        <v>204</v>
      </c>
      <c r="H65" s="69" t="s">
        <v>204</v>
      </c>
      <c r="I65" s="69" t="s">
        <v>204</v>
      </c>
      <c r="J65" s="69" t="s">
        <v>132</v>
      </c>
      <c r="K65" s="69" t="s">
        <v>132</v>
      </c>
      <c r="L65" s="69" t="s">
        <v>132</v>
      </c>
      <c r="M65" s="66" t="s">
        <v>325</v>
      </c>
      <c r="N65" s="83" t="s">
        <v>398</v>
      </c>
      <c r="O65" s="83" t="s">
        <v>324</v>
      </c>
      <c r="P65" s="121" t="s">
        <v>132</v>
      </c>
    </row>
    <row r="66" spans="1:16" ht="15" customHeight="1">
      <c r="A66" s="31" t="s">
        <v>52</v>
      </c>
      <c r="B66" s="66" t="s">
        <v>101</v>
      </c>
      <c r="C66" s="62">
        <f t="shared" si="1"/>
        <v>1</v>
      </c>
      <c r="D66" s="62"/>
      <c r="E66" s="62"/>
      <c r="F66" s="67">
        <f t="shared" si="6"/>
        <v>1</v>
      </c>
      <c r="G66" s="69" t="s">
        <v>195</v>
      </c>
      <c r="H66" s="69" t="s">
        <v>195</v>
      </c>
      <c r="I66" s="69" t="s">
        <v>195</v>
      </c>
      <c r="J66" s="69" t="s">
        <v>201</v>
      </c>
      <c r="K66" s="69" t="s">
        <v>195</v>
      </c>
      <c r="L66" s="69" t="s">
        <v>195</v>
      </c>
      <c r="M66" s="70" t="s">
        <v>132</v>
      </c>
      <c r="N66" s="83" t="s">
        <v>246</v>
      </c>
      <c r="O66" s="83" t="s">
        <v>247</v>
      </c>
      <c r="P66" s="121" t="s">
        <v>132</v>
      </c>
    </row>
    <row r="67" spans="1:16" ht="15" customHeight="1">
      <c r="A67" s="31" t="s">
        <v>53</v>
      </c>
      <c r="B67" s="66" t="s">
        <v>101</v>
      </c>
      <c r="C67" s="62">
        <f t="shared" si="1"/>
        <v>1</v>
      </c>
      <c r="D67" s="67"/>
      <c r="E67" s="62"/>
      <c r="F67" s="67">
        <f t="shared" si="6"/>
        <v>1</v>
      </c>
      <c r="G67" s="69" t="s">
        <v>195</v>
      </c>
      <c r="H67" s="69" t="s">
        <v>195</v>
      </c>
      <c r="I67" s="69" t="s">
        <v>195</v>
      </c>
      <c r="J67" s="69" t="s">
        <v>201</v>
      </c>
      <c r="K67" s="69" t="s">
        <v>195</v>
      </c>
      <c r="L67" s="69" t="s">
        <v>195</v>
      </c>
      <c r="M67" s="70" t="s">
        <v>132</v>
      </c>
      <c r="N67" s="83" t="s">
        <v>399</v>
      </c>
      <c r="O67" s="83" t="s">
        <v>217</v>
      </c>
      <c r="P67" s="121" t="s">
        <v>132</v>
      </c>
    </row>
    <row r="68" spans="1:16" ht="15" customHeight="1">
      <c r="A68" s="31" t="s">
        <v>54</v>
      </c>
      <c r="B68" s="66" t="s">
        <v>101</v>
      </c>
      <c r="C68" s="62">
        <f t="shared" si="1"/>
        <v>1</v>
      </c>
      <c r="D68" s="62"/>
      <c r="E68" s="62">
        <v>0.5</v>
      </c>
      <c r="F68" s="67">
        <f t="shared" si="6"/>
        <v>0.5</v>
      </c>
      <c r="G68" s="69" t="s">
        <v>195</v>
      </c>
      <c r="H68" s="69" t="s">
        <v>195</v>
      </c>
      <c r="I68" s="69" t="s">
        <v>195</v>
      </c>
      <c r="J68" s="69" t="s">
        <v>201</v>
      </c>
      <c r="K68" s="69" t="s">
        <v>195</v>
      </c>
      <c r="L68" s="69" t="s">
        <v>195</v>
      </c>
      <c r="M68" s="70" t="s">
        <v>401</v>
      </c>
      <c r="N68" s="83" t="s">
        <v>400</v>
      </c>
      <c r="O68" s="83" t="s">
        <v>252</v>
      </c>
      <c r="P68" s="121" t="s">
        <v>132</v>
      </c>
    </row>
    <row r="69" spans="1:16" ht="15" customHeight="1">
      <c r="A69" s="51" t="s">
        <v>55</v>
      </c>
      <c r="B69" s="81"/>
      <c r="C69" s="64"/>
      <c r="D69" s="64"/>
      <c r="E69" s="64"/>
      <c r="F69" s="32"/>
      <c r="G69" s="33"/>
      <c r="H69" s="33"/>
      <c r="I69" s="33"/>
      <c r="J69" s="33"/>
      <c r="K69" s="33"/>
      <c r="L69" s="33"/>
      <c r="M69" s="81"/>
      <c r="N69" s="81"/>
      <c r="O69" s="81"/>
    </row>
    <row r="70" spans="1:16" ht="15" customHeight="1">
      <c r="A70" s="31" t="s">
        <v>56</v>
      </c>
      <c r="B70" s="66" t="s">
        <v>101</v>
      </c>
      <c r="C70" s="62">
        <f t="shared" si="1"/>
        <v>1</v>
      </c>
      <c r="D70" s="62"/>
      <c r="E70" s="62"/>
      <c r="F70" s="67">
        <f t="shared" ref="F70:F75" si="7">C70*(1-D70)*(1-E70)</f>
        <v>1</v>
      </c>
      <c r="G70" s="69" t="s">
        <v>195</v>
      </c>
      <c r="H70" s="69" t="s">
        <v>195</v>
      </c>
      <c r="I70" s="69" t="s">
        <v>195</v>
      </c>
      <c r="J70" s="69" t="s">
        <v>201</v>
      </c>
      <c r="K70" s="69" t="s">
        <v>195</v>
      </c>
      <c r="L70" s="69" t="s">
        <v>333</v>
      </c>
      <c r="M70" s="66" t="s">
        <v>337</v>
      </c>
      <c r="N70" s="83" t="s">
        <v>257</v>
      </c>
      <c r="O70" s="83" t="s">
        <v>324</v>
      </c>
      <c r="P70" s="121" t="s">
        <v>132</v>
      </c>
    </row>
    <row r="71" spans="1:16" ht="15" customHeight="1">
      <c r="A71" s="31" t="s">
        <v>57</v>
      </c>
      <c r="B71" s="66" t="s">
        <v>101</v>
      </c>
      <c r="C71" s="62">
        <f t="shared" si="1"/>
        <v>1</v>
      </c>
      <c r="D71" s="62"/>
      <c r="E71" s="62">
        <v>0.5</v>
      </c>
      <c r="F71" s="67">
        <f t="shared" si="7"/>
        <v>0.5</v>
      </c>
      <c r="G71" s="69" t="s">
        <v>195</v>
      </c>
      <c r="H71" s="69" t="s">
        <v>195</v>
      </c>
      <c r="I71" s="69" t="s">
        <v>195</v>
      </c>
      <c r="J71" s="69" t="s">
        <v>200</v>
      </c>
      <c r="K71" s="69" t="s">
        <v>195</v>
      </c>
      <c r="L71" s="69" t="s">
        <v>207</v>
      </c>
      <c r="M71" s="66" t="s">
        <v>402</v>
      </c>
      <c r="N71" s="83" t="s">
        <v>286</v>
      </c>
      <c r="O71" s="83" t="s">
        <v>752</v>
      </c>
      <c r="P71" s="121" t="s">
        <v>132</v>
      </c>
    </row>
    <row r="72" spans="1:16" ht="15" customHeight="1">
      <c r="A72" s="31" t="s">
        <v>58</v>
      </c>
      <c r="B72" s="66" t="s">
        <v>101</v>
      </c>
      <c r="C72" s="62">
        <f t="shared" ref="C72:C98" si="8">IF(B72=$B$4,1,0)</f>
        <v>1</v>
      </c>
      <c r="D72" s="62"/>
      <c r="E72" s="62"/>
      <c r="F72" s="67">
        <f t="shared" si="7"/>
        <v>1</v>
      </c>
      <c r="G72" s="69" t="s">
        <v>195</v>
      </c>
      <c r="H72" s="69" t="s">
        <v>195</v>
      </c>
      <c r="I72" s="69" t="s">
        <v>195</v>
      </c>
      <c r="J72" s="69" t="s">
        <v>201</v>
      </c>
      <c r="K72" s="69" t="s">
        <v>195</v>
      </c>
      <c r="L72" s="69" t="s">
        <v>195</v>
      </c>
      <c r="M72" s="69" t="s">
        <v>132</v>
      </c>
      <c r="N72" s="83" t="s">
        <v>260</v>
      </c>
      <c r="O72" s="83" t="s">
        <v>324</v>
      </c>
      <c r="P72" s="121" t="s">
        <v>132</v>
      </c>
    </row>
    <row r="73" spans="1:16" ht="15" customHeight="1">
      <c r="A73" s="31" t="s">
        <v>59</v>
      </c>
      <c r="B73" s="66" t="s">
        <v>101</v>
      </c>
      <c r="C73" s="62">
        <f t="shared" si="8"/>
        <v>1</v>
      </c>
      <c r="D73" s="62"/>
      <c r="E73" s="62"/>
      <c r="F73" s="67">
        <f t="shared" si="7"/>
        <v>1</v>
      </c>
      <c r="G73" s="69" t="s">
        <v>195</v>
      </c>
      <c r="H73" s="69" t="s">
        <v>195</v>
      </c>
      <c r="I73" s="69" t="s">
        <v>195</v>
      </c>
      <c r="J73" s="69" t="s">
        <v>201</v>
      </c>
      <c r="K73" s="69" t="s">
        <v>195</v>
      </c>
      <c r="L73" s="69" t="s">
        <v>333</v>
      </c>
      <c r="M73" s="66" t="s">
        <v>403</v>
      </c>
      <c r="N73" s="83" t="s">
        <v>261</v>
      </c>
      <c r="O73" s="83" t="s">
        <v>404</v>
      </c>
      <c r="P73" s="121" t="s">
        <v>132</v>
      </c>
    </row>
    <row r="74" spans="1:16" ht="15" customHeight="1">
      <c r="A74" s="31" t="s">
        <v>192</v>
      </c>
      <c r="B74" s="66" t="s">
        <v>101</v>
      </c>
      <c r="C74" s="62">
        <f t="shared" si="8"/>
        <v>1</v>
      </c>
      <c r="D74" s="67"/>
      <c r="E74" s="62"/>
      <c r="F74" s="67">
        <f t="shared" si="7"/>
        <v>1</v>
      </c>
      <c r="G74" s="69" t="s">
        <v>195</v>
      </c>
      <c r="H74" s="69" t="s">
        <v>195</v>
      </c>
      <c r="I74" s="69" t="s">
        <v>195</v>
      </c>
      <c r="J74" s="69" t="s">
        <v>201</v>
      </c>
      <c r="K74" s="69" t="s">
        <v>195</v>
      </c>
      <c r="L74" s="69" t="s">
        <v>195</v>
      </c>
      <c r="M74" s="69" t="s">
        <v>132</v>
      </c>
      <c r="N74" s="83" t="s">
        <v>218</v>
      </c>
      <c r="O74" s="83" t="s">
        <v>324</v>
      </c>
      <c r="P74" s="121" t="s">
        <v>132</v>
      </c>
    </row>
    <row r="75" spans="1:16" ht="15" customHeight="1">
      <c r="A75" s="31" t="s">
        <v>60</v>
      </c>
      <c r="B75" s="66" t="s">
        <v>101</v>
      </c>
      <c r="C75" s="62">
        <f t="shared" si="8"/>
        <v>1</v>
      </c>
      <c r="D75" s="62"/>
      <c r="E75" s="62"/>
      <c r="F75" s="67">
        <f t="shared" si="7"/>
        <v>1</v>
      </c>
      <c r="G75" s="69" t="s">
        <v>195</v>
      </c>
      <c r="H75" s="69" t="s">
        <v>195</v>
      </c>
      <c r="I75" s="69" t="s">
        <v>195</v>
      </c>
      <c r="J75" s="69" t="s">
        <v>201</v>
      </c>
      <c r="K75" s="69" t="s">
        <v>195</v>
      </c>
      <c r="L75" s="69" t="s">
        <v>195</v>
      </c>
      <c r="M75" s="70" t="s">
        <v>132</v>
      </c>
      <c r="N75" s="83" t="s">
        <v>256</v>
      </c>
      <c r="O75" s="83" t="s">
        <v>405</v>
      </c>
      <c r="P75" s="121" t="s">
        <v>132</v>
      </c>
    </row>
    <row r="76" spans="1:16" ht="15" customHeight="1">
      <c r="A76" s="51" t="s">
        <v>61</v>
      </c>
      <c r="B76" s="81"/>
      <c r="C76" s="64"/>
      <c r="D76" s="88"/>
      <c r="E76" s="88"/>
      <c r="F76" s="32"/>
      <c r="G76" s="33"/>
      <c r="H76" s="33"/>
      <c r="I76" s="33"/>
      <c r="J76" s="33"/>
      <c r="K76" s="33"/>
      <c r="L76" s="33"/>
      <c r="M76" s="81"/>
      <c r="N76" s="81"/>
      <c r="O76" s="81"/>
    </row>
    <row r="77" spans="1:16" ht="15" customHeight="1">
      <c r="A77" s="31" t="s">
        <v>62</v>
      </c>
      <c r="B77" s="66" t="s">
        <v>101</v>
      </c>
      <c r="C77" s="62">
        <f t="shared" si="8"/>
        <v>1</v>
      </c>
      <c r="D77" s="62"/>
      <c r="E77" s="62"/>
      <c r="F77" s="67">
        <f t="shared" ref="F77:F86" si="9">C77*(1-D77)*(1-E77)</f>
        <v>1</v>
      </c>
      <c r="G77" s="69" t="s">
        <v>195</v>
      </c>
      <c r="H77" s="69" t="s">
        <v>195</v>
      </c>
      <c r="I77" s="69" t="s">
        <v>195</v>
      </c>
      <c r="J77" s="69" t="s">
        <v>200</v>
      </c>
      <c r="K77" s="69" t="s">
        <v>195</v>
      </c>
      <c r="L77" s="69" t="s">
        <v>333</v>
      </c>
      <c r="M77" s="66" t="s">
        <v>717</v>
      </c>
      <c r="N77" s="83" t="s">
        <v>255</v>
      </c>
      <c r="O77" s="83" t="s">
        <v>324</v>
      </c>
      <c r="P77" s="121" t="s">
        <v>132</v>
      </c>
    </row>
    <row r="78" spans="1:16" ht="15" customHeight="1">
      <c r="A78" s="31" t="s">
        <v>64</v>
      </c>
      <c r="B78" s="66" t="s">
        <v>102</v>
      </c>
      <c r="C78" s="62">
        <f t="shared" si="8"/>
        <v>0</v>
      </c>
      <c r="D78" s="62"/>
      <c r="E78" s="62"/>
      <c r="F78" s="67">
        <f t="shared" si="9"/>
        <v>0</v>
      </c>
      <c r="G78" s="69" t="s">
        <v>204</v>
      </c>
      <c r="H78" s="69" t="s">
        <v>204</v>
      </c>
      <c r="I78" s="69" t="s">
        <v>204</v>
      </c>
      <c r="J78" s="69" t="s">
        <v>132</v>
      </c>
      <c r="K78" s="69" t="s">
        <v>132</v>
      </c>
      <c r="L78" s="69" t="s">
        <v>132</v>
      </c>
      <c r="M78" s="66" t="s">
        <v>325</v>
      </c>
      <c r="N78" s="83" t="s">
        <v>406</v>
      </c>
      <c r="O78" s="83" t="s">
        <v>407</v>
      </c>
      <c r="P78" s="121" t="s">
        <v>132</v>
      </c>
    </row>
    <row r="79" spans="1:16" s="21" customFormat="1" ht="15" customHeight="1">
      <c r="A79" s="31" t="s">
        <v>65</v>
      </c>
      <c r="B79" s="66" t="s">
        <v>101</v>
      </c>
      <c r="C79" s="62">
        <f t="shared" si="8"/>
        <v>1</v>
      </c>
      <c r="D79" s="62"/>
      <c r="E79" s="62"/>
      <c r="F79" s="67">
        <f t="shared" si="9"/>
        <v>1</v>
      </c>
      <c r="G79" s="69" t="s">
        <v>195</v>
      </c>
      <c r="H79" s="69" t="s">
        <v>195</v>
      </c>
      <c r="I79" s="69" t="s">
        <v>195</v>
      </c>
      <c r="J79" s="69" t="s">
        <v>200</v>
      </c>
      <c r="K79" s="69" t="s">
        <v>195</v>
      </c>
      <c r="L79" s="69" t="s">
        <v>195</v>
      </c>
      <c r="M79" s="66" t="s">
        <v>132</v>
      </c>
      <c r="N79" s="83" t="s">
        <v>314</v>
      </c>
      <c r="O79" s="83" t="s">
        <v>324</v>
      </c>
      <c r="P79" s="121" t="s">
        <v>132</v>
      </c>
    </row>
    <row r="80" spans="1:16" s="21" customFormat="1" ht="15" customHeight="1">
      <c r="A80" s="31" t="s">
        <v>66</v>
      </c>
      <c r="B80" s="66" t="s">
        <v>101</v>
      </c>
      <c r="C80" s="62">
        <f t="shared" si="8"/>
        <v>1</v>
      </c>
      <c r="D80" s="62"/>
      <c r="E80" s="62"/>
      <c r="F80" s="67">
        <f t="shared" si="9"/>
        <v>1</v>
      </c>
      <c r="G80" s="69" t="s">
        <v>195</v>
      </c>
      <c r="H80" s="69" t="s">
        <v>195</v>
      </c>
      <c r="I80" s="69" t="s">
        <v>195</v>
      </c>
      <c r="J80" s="69" t="s">
        <v>201</v>
      </c>
      <c r="K80" s="69" t="s">
        <v>195</v>
      </c>
      <c r="L80" s="69" t="s">
        <v>195</v>
      </c>
      <c r="M80" s="66" t="s">
        <v>132</v>
      </c>
      <c r="N80" s="83" t="s">
        <v>311</v>
      </c>
      <c r="O80" s="83" t="s">
        <v>324</v>
      </c>
      <c r="P80" s="121" t="s">
        <v>132</v>
      </c>
    </row>
    <row r="81" spans="1:31" ht="15" customHeight="1">
      <c r="A81" s="31" t="s">
        <v>68</v>
      </c>
      <c r="B81" s="66" t="s">
        <v>101</v>
      </c>
      <c r="C81" s="62">
        <f t="shared" si="8"/>
        <v>1</v>
      </c>
      <c r="D81" s="62"/>
      <c r="E81" s="62"/>
      <c r="F81" s="67">
        <f t="shared" si="9"/>
        <v>1</v>
      </c>
      <c r="G81" s="69" t="s">
        <v>195</v>
      </c>
      <c r="H81" s="69" t="s">
        <v>195</v>
      </c>
      <c r="I81" s="69" t="s">
        <v>195</v>
      </c>
      <c r="J81" s="69" t="s">
        <v>200</v>
      </c>
      <c r="K81" s="69" t="s">
        <v>195</v>
      </c>
      <c r="L81" s="69" t="s">
        <v>195</v>
      </c>
      <c r="M81" s="69" t="s">
        <v>132</v>
      </c>
      <c r="N81" s="83" t="s">
        <v>220</v>
      </c>
      <c r="O81" s="83" t="s">
        <v>324</v>
      </c>
      <c r="P81" s="121" t="s">
        <v>132</v>
      </c>
    </row>
    <row r="82" spans="1:31" ht="15" customHeight="1">
      <c r="A82" s="31" t="s">
        <v>69</v>
      </c>
      <c r="B82" s="66" t="s">
        <v>101</v>
      </c>
      <c r="C82" s="62">
        <f t="shared" si="8"/>
        <v>1</v>
      </c>
      <c r="D82" s="62"/>
      <c r="E82" s="62">
        <v>0.5</v>
      </c>
      <c r="F82" s="67">
        <f t="shared" si="9"/>
        <v>0.5</v>
      </c>
      <c r="G82" s="69" t="s">
        <v>195</v>
      </c>
      <c r="H82" s="69" t="s">
        <v>195</v>
      </c>
      <c r="I82" s="69" t="s">
        <v>195</v>
      </c>
      <c r="J82" s="69" t="s">
        <v>200</v>
      </c>
      <c r="K82" s="69" t="s">
        <v>195</v>
      </c>
      <c r="L82" s="69" t="s">
        <v>333</v>
      </c>
      <c r="M82" s="66" t="s">
        <v>340</v>
      </c>
      <c r="N82" s="83" t="s">
        <v>272</v>
      </c>
      <c r="O82" s="83" t="s">
        <v>273</v>
      </c>
      <c r="P82" s="121" t="s">
        <v>132</v>
      </c>
    </row>
    <row r="83" spans="1:31" ht="15" customHeight="1">
      <c r="A83" s="31" t="s">
        <v>193</v>
      </c>
      <c r="B83" s="66" t="s">
        <v>101</v>
      </c>
      <c r="C83" s="62">
        <f t="shared" si="8"/>
        <v>1</v>
      </c>
      <c r="D83" s="62"/>
      <c r="E83" s="62"/>
      <c r="F83" s="67">
        <f t="shared" si="9"/>
        <v>1</v>
      </c>
      <c r="G83" s="69" t="s">
        <v>195</v>
      </c>
      <c r="H83" s="69" t="s">
        <v>195</v>
      </c>
      <c r="I83" s="69" t="s">
        <v>195</v>
      </c>
      <c r="J83" s="69" t="s">
        <v>200</v>
      </c>
      <c r="K83" s="69" t="s">
        <v>204</v>
      </c>
      <c r="L83" s="69" t="s">
        <v>195</v>
      </c>
      <c r="M83" s="66" t="s">
        <v>329</v>
      </c>
      <c r="N83" s="83" t="s">
        <v>315</v>
      </c>
      <c r="O83" s="83" t="s">
        <v>324</v>
      </c>
      <c r="P83" s="121" t="s">
        <v>132</v>
      </c>
    </row>
    <row r="84" spans="1:31" s="21" customFormat="1" ht="15" customHeight="1">
      <c r="A84" s="31" t="s">
        <v>70</v>
      </c>
      <c r="B84" s="66" t="s">
        <v>101</v>
      </c>
      <c r="C84" s="62">
        <f t="shared" si="8"/>
        <v>1</v>
      </c>
      <c r="D84" s="62"/>
      <c r="E84" s="62"/>
      <c r="F84" s="67">
        <f t="shared" si="9"/>
        <v>1</v>
      </c>
      <c r="G84" s="69" t="s">
        <v>195</v>
      </c>
      <c r="H84" s="69" t="s">
        <v>195</v>
      </c>
      <c r="I84" s="69" t="s">
        <v>195</v>
      </c>
      <c r="J84" s="69" t="s">
        <v>200</v>
      </c>
      <c r="K84" s="69" t="s">
        <v>195</v>
      </c>
      <c r="L84" s="69" t="s">
        <v>195</v>
      </c>
      <c r="M84" s="66" t="s">
        <v>132</v>
      </c>
      <c r="N84" s="83" t="s">
        <v>296</v>
      </c>
      <c r="O84" s="83" t="s">
        <v>842</v>
      </c>
      <c r="P84" s="121" t="s">
        <v>132</v>
      </c>
    </row>
    <row r="85" spans="1:31" ht="15" customHeight="1">
      <c r="A85" s="31" t="s">
        <v>71</v>
      </c>
      <c r="B85" s="66" t="s">
        <v>101</v>
      </c>
      <c r="C85" s="62">
        <f t="shared" si="8"/>
        <v>1</v>
      </c>
      <c r="D85" s="67"/>
      <c r="E85" s="62"/>
      <c r="F85" s="67">
        <f t="shared" si="9"/>
        <v>1</v>
      </c>
      <c r="G85" s="69" t="s">
        <v>195</v>
      </c>
      <c r="H85" s="69" t="s">
        <v>195</v>
      </c>
      <c r="I85" s="69" t="s">
        <v>195</v>
      </c>
      <c r="J85" s="69" t="s">
        <v>201</v>
      </c>
      <c r="K85" s="69" t="s">
        <v>195</v>
      </c>
      <c r="L85" s="69" t="s">
        <v>195</v>
      </c>
      <c r="M85" s="66" t="s">
        <v>132</v>
      </c>
      <c r="N85" s="83" t="s">
        <v>289</v>
      </c>
      <c r="O85" s="83" t="s">
        <v>290</v>
      </c>
      <c r="P85" s="121" t="s">
        <v>132</v>
      </c>
    </row>
    <row r="86" spans="1:31" ht="15" customHeight="1">
      <c r="A86" s="31" t="s">
        <v>72</v>
      </c>
      <c r="B86" s="66" t="s">
        <v>101</v>
      </c>
      <c r="C86" s="62">
        <f t="shared" si="8"/>
        <v>1</v>
      </c>
      <c r="D86" s="62"/>
      <c r="E86" s="62"/>
      <c r="F86" s="67">
        <f t="shared" si="9"/>
        <v>1</v>
      </c>
      <c r="G86" s="69" t="s">
        <v>195</v>
      </c>
      <c r="H86" s="69" t="s">
        <v>195</v>
      </c>
      <c r="I86" s="69" t="s">
        <v>195</v>
      </c>
      <c r="J86" s="69" t="s">
        <v>200</v>
      </c>
      <c r="K86" s="69" t="s">
        <v>195</v>
      </c>
      <c r="L86" s="69" t="s">
        <v>195</v>
      </c>
      <c r="M86" s="66" t="s">
        <v>132</v>
      </c>
      <c r="N86" s="83" t="s">
        <v>275</v>
      </c>
      <c r="O86" s="83" t="s">
        <v>408</v>
      </c>
      <c r="P86" s="121" t="s">
        <v>132</v>
      </c>
    </row>
    <row r="87" spans="1:31" ht="15" customHeight="1">
      <c r="A87" s="30" t="s">
        <v>73</v>
      </c>
      <c r="B87" s="81"/>
      <c r="C87" s="64"/>
      <c r="D87" s="88"/>
      <c r="E87" s="64"/>
      <c r="F87" s="32"/>
      <c r="G87" s="33"/>
      <c r="H87" s="33"/>
      <c r="I87" s="33"/>
      <c r="J87" s="33"/>
      <c r="K87" s="33"/>
      <c r="L87" s="33"/>
      <c r="M87" s="81"/>
      <c r="N87" s="81"/>
      <c r="O87" s="81"/>
    </row>
    <row r="88" spans="1:31" s="24" customFormat="1" ht="15" customHeight="1">
      <c r="A88" s="31" t="s">
        <v>63</v>
      </c>
      <c r="B88" s="118" t="s">
        <v>101</v>
      </c>
      <c r="C88" s="62">
        <f t="shared" si="8"/>
        <v>1</v>
      </c>
      <c r="D88" s="120"/>
      <c r="E88" s="120"/>
      <c r="F88" s="119">
        <f t="shared" ref="F88:F98" si="10">C88*(1-D88)*(1-E88)</f>
        <v>1</v>
      </c>
      <c r="G88" s="95" t="s">
        <v>195</v>
      </c>
      <c r="H88" s="69" t="s">
        <v>195</v>
      </c>
      <c r="I88" s="69" t="s">
        <v>195</v>
      </c>
      <c r="J88" s="69" t="s">
        <v>200</v>
      </c>
      <c r="K88" s="69" t="s">
        <v>195</v>
      </c>
      <c r="L88" s="69" t="s">
        <v>195</v>
      </c>
      <c r="M88" s="66" t="s">
        <v>132</v>
      </c>
      <c r="N88" s="83" t="s">
        <v>278</v>
      </c>
      <c r="O88" s="83" t="s">
        <v>885</v>
      </c>
      <c r="P88" s="121" t="s">
        <v>132</v>
      </c>
      <c r="Q88" s="2"/>
      <c r="R88" s="2"/>
      <c r="S88" s="2"/>
      <c r="T88" s="2"/>
      <c r="U88" s="2"/>
      <c r="V88" s="2"/>
      <c r="W88" s="2"/>
      <c r="X88" s="2"/>
      <c r="Y88" s="2"/>
      <c r="Z88" s="2"/>
      <c r="AA88" s="2"/>
      <c r="AB88" s="2"/>
      <c r="AC88" s="2"/>
      <c r="AD88" s="2"/>
      <c r="AE88" s="2"/>
    </row>
    <row r="89" spans="1:31" ht="15" customHeight="1">
      <c r="A89" s="31" t="s">
        <v>74</v>
      </c>
      <c r="B89" s="66" t="s">
        <v>101</v>
      </c>
      <c r="C89" s="62">
        <f t="shared" si="8"/>
        <v>1</v>
      </c>
      <c r="D89" s="62"/>
      <c r="E89" s="62"/>
      <c r="F89" s="67">
        <f t="shared" si="10"/>
        <v>1</v>
      </c>
      <c r="G89" s="69" t="s">
        <v>195</v>
      </c>
      <c r="H89" s="69" t="s">
        <v>195</v>
      </c>
      <c r="I89" s="69" t="s">
        <v>195</v>
      </c>
      <c r="J89" s="69" t="s">
        <v>201</v>
      </c>
      <c r="K89" s="69" t="s">
        <v>195</v>
      </c>
      <c r="L89" s="69" t="s">
        <v>195</v>
      </c>
      <c r="M89" s="66" t="s">
        <v>132</v>
      </c>
      <c r="N89" s="83" t="s">
        <v>265</v>
      </c>
      <c r="O89" s="69" t="s">
        <v>728</v>
      </c>
      <c r="P89" s="121" t="s">
        <v>132</v>
      </c>
    </row>
    <row r="90" spans="1:31" ht="15" customHeight="1">
      <c r="A90" s="31" t="s">
        <v>67</v>
      </c>
      <c r="B90" s="66" t="s">
        <v>101</v>
      </c>
      <c r="C90" s="62">
        <f t="shared" si="8"/>
        <v>1</v>
      </c>
      <c r="D90" s="62"/>
      <c r="E90" s="62"/>
      <c r="F90" s="67">
        <f t="shared" si="10"/>
        <v>1</v>
      </c>
      <c r="G90" s="69" t="s">
        <v>195</v>
      </c>
      <c r="H90" s="69" t="s">
        <v>195</v>
      </c>
      <c r="I90" s="69" t="s">
        <v>195</v>
      </c>
      <c r="J90" s="69" t="s">
        <v>201</v>
      </c>
      <c r="K90" s="69" t="s">
        <v>195</v>
      </c>
      <c r="L90" s="69" t="s">
        <v>333</v>
      </c>
      <c r="M90" s="66" t="s">
        <v>409</v>
      </c>
      <c r="N90" s="83" t="s">
        <v>279</v>
      </c>
      <c r="O90" s="83" t="s">
        <v>280</v>
      </c>
      <c r="P90" s="121" t="s">
        <v>132</v>
      </c>
    </row>
    <row r="91" spans="1:31" ht="15" customHeight="1">
      <c r="A91" s="31" t="s">
        <v>75</v>
      </c>
      <c r="B91" s="66" t="s">
        <v>102</v>
      </c>
      <c r="C91" s="62">
        <f t="shared" si="8"/>
        <v>0</v>
      </c>
      <c r="D91" s="62"/>
      <c r="E91" s="62"/>
      <c r="F91" s="67">
        <f t="shared" si="10"/>
        <v>0</v>
      </c>
      <c r="G91" s="69" t="s">
        <v>204</v>
      </c>
      <c r="H91" s="69" t="s">
        <v>204</v>
      </c>
      <c r="I91" s="69" t="s">
        <v>204</v>
      </c>
      <c r="J91" s="69" t="s">
        <v>132</v>
      </c>
      <c r="K91" s="69" t="s">
        <v>132</v>
      </c>
      <c r="L91" s="69" t="s">
        <v>132</v>
      </c>
      <c r="M91" s="66" t="s">
        <v>378</v>
      </c>
      <c r="N91" s="83" t="s">
        <v>299</v>
      </c>
      <c r="O91" s="83" t="s">
        <v>410</v>
      </c>
      <c r="P91" s="121" t="s">
        <v>132</v>
      </c>
    </row>
    <row r="92" spans="1:31" ht="15" customHeight="1">
      <c r="A92" s="31" t="s">
        <v>76</v>
      </c>
      <c r="B92" s="66" t="s">
        <v>101</v>
      </c>
      <c r="C92" s="62">
        <f t="shared" si="8"/>
        <v>1</v>
      </c>
      <c r="D92" s="62"/>
      <c r="E92" s="62"/>
      <c r="F92" s="67">
        <f t="shared" si="10"/>
        <v>1</v>
      </c>
      <c r="G92" s="69" t="s">
        <v>195</v>
      </c>
      <c r="H92" s="69" t="s">
        <v>195</v>
      </c>
      <c r="I92" s="69" t="s">
        <v>195</v>
      </c>
      <c r="J92" s="69" t="s">
        <v>201</v>
      </c>
      <c r="K92" s="69" t="s">
        <v>195</v>
      </c>
      <c r="L92" s="69" t="s">
        <v>195</v>
      </c>
      <c r="M92" s="66" t="s">
        <v>132</v>
      </c>
      <c r="N92" s="83" t="s">
        <v>263</v>
      </c>
      <c r="O92" s="83" t="s">
        <v>317</v>
      </c>
      <c r="P92" s="121" t="s">
        <v>132</v>
      </c>
    </row>
    <row r="93" spans="1:31" ht="15" customHeight="1">
      <c r="A93" s="31" t="s">
        <v>77</v>
      </c>
      <c r="B93" s="66" t="s">
        <v>101</v>
      </c>
      <c r="C93" s="62">
        <f t="shared" si="8"/>
        <v>1</v>
      </c>
      <c r="D93" s="62"/>
      <c r="E93" s="62"/>
      <c r="F93" s="67">
        <f t="shared" si="10"/>
        <v>1</v>
      </c>
      <c r="G93" s="69" t="s">
        <v>195</v>
      </c>
      <c r="H93" s="69" t="s">
        <v>195</v>
      </c>
      <c r="I93" s="69" t="s">
        <v>195</v>
      </c>
      <c r="J93" s="69" t="s">
        <v>201</v>
      </c>
      <c r="K93" s="69" t="s">
        <v>195</v>
      </c>
      <c r="L93" s="69" t="s">
        <v>195</v>
      </c>
      <c r="M93" s="66" t="s">
        <v>132</v>
      </c>
      <c r="N93" s="83" t="s">
        <v>262</v>
      </c>
      <c r="O93" s="83" t="s">
        <v>324</v>
      </c>
      <c r="P93" s="121" t="s">
        <v>132</v>
      </c>
    </row>
    <row r="94" spans="1:31" ht="15" customHeight="1">
      <c r="A94" s="31" t="s">
        <v>78</v>
      </c>
      <c r="B94" s="66" t="s">
        <v>101</v>
      </c>
      <c r="C94" s="62">
        <f t="shared" si="8"/>
        <v>1</v>
      </c>
      <c r="D94" s="62"/>
      <c r="E94" s="62"/>
      <c r="F94" s="67">
        <f t="shared" si="10"/>
        <v>1</v>
      </c>
      <c r="G94" s="69" t="s">
        <v>195</v>
      </c>
      <c r="H94" s="69" t="s">
        <v>195</v>
      </c>
      <c r="I94" s="69" t="s">
        <v>195</v>
      </c>
      <c r="J94" s="69" t="s">
        <v>201</v>
      </c>
      <c r="K94" s="69" t="s">
        <v>195</v>
      </c>
      <c r="L94" s="69" t="s">
        <v>195</v>
      </c>
      <c r="M94" s="66" t="s">
        <v>132</v>
      </c>
      <c r="N94" s="83" t="s">
        <v>411</v>
      </c>
      <c r="O94" s="83" t="s">
        <v>318</v>
      </c>
      <c r="P94" s="121" t="s">
        <v>132</v>
      </c>
    </row>
    <row r="95" spans="1:31" ht="15" customHeight="1">
      <c r="A95" s="31" t="s">
        <v>79</v>
      </c>
      <c r="B95" s="66" t="s">
        <v>101</v>
      </c>
      <c r="C95" s="62">
        <f t="shared" si="8"/>
        <v>1</v>
      </c>
      <c r="D95" s="62"/>
      <c r="E95" s="62">
        <v>0.5</v>
      </c>
      <c r="F95" s="67">
        <f t="shared" si="10"/>
        <v>0.5</v>
      </c>
      <c r="G95" s="95" t="s">
        <v>195</v>
      </c>
      <c r="H95" s="69" t="s">
        <v>195</v>
      </c>
      <c r="I95" s="69" t="s">
        <v>195</v>
      </c>
      <c r="J95" s="69" t="s">
        <v>200</v>
      </c>
      <c r="K95" s="69" t="s">
        <v>195</v>
      </c>
      <c r="L95" s="69" t="s">
        <v>195</v>
      </c>
      <c r="M95" s="66" t="s">
        <v>735</v>
      </c>
      <c r="N95" s="83" t="s">
        <v>737</v>
      </c>
      <c r="O95" s="83" t="s">
        <v>736</v>
      </c>
      <c r="P95" s="121" t="s">
        <v>132</v>
      </c>
    </row>
    <row r="96" spans="1:31" ht="15" customHeight="1">
      <c r="A96" s="31" t="s">
        <v>80</v>
      </c>
      <c r="B96" s="66" t="s">
        <v>101</v>
      </c>
      <c r="C96" s="62">
        <f t="shared" si="8"/>
        <v>1</v>
      </c>
      <c r="D96" s="62"/>
      <c r="E96" s="62"/>
      <c r="F96" s="67">
        <f t="shared" si="10"/>
        <v>1</v>
      </c>
      <c r="G96" s="69" t="s">
        <v>195</v>
      </c>
      <c r="H96" s="69" t="s">
        <v>195</v>
      </c>
      <c r="I96" s="69" t="s">
        <v>195</v>
      </c>
      <c r="J96" s="69" t="s">
        <v>201</v>
      </c>
      <c r="K96" s="69" t="s">
        <v>195</v>
      </c>
      <c r="L96" s="69" t="s">
        <v>195</v>
      </c>
      <c r="M96" s="66" t="s">
        <v>132</v>
      </c>
      <c r="N96" s="83" t="s">
        <v>412</v>
      </c>
      <c r="O96" s="83" t="s">
        <v>266</v>
      </c>
      <c r="P96" s="121" t="s">
        <v>132</v>
      </c>
    </row>
    <row r="97" spans="1:16" s="7" customFormat="1" ht="15" customHeight="1">
      <c r="A97" s="31" t="s">
        <v>81</v>
      </c>
      <c r="B97" s="66" t="s">
        <v>101</v>
      </c>
      <c r="C97" s="62">
        <f t="shared" si="8"/>
        <v>1</v>
      </c>
      <c r="D97" s="62"/>
      <c r="E97" s="62"/>
      <c r="F97" s="67">
        <f t="shared" si="10"/>
        <v>1</v>
      </c>
      <c r="G97" s="95" t="s">
        <v>195</v>
      </c>
      <c r="H97" s="69" t="s">
        <v>195</v>
      </c>
      <c r="I97" s="69" t="s">
        <v>195</v>
      </c>
      <c r="J97" s="69" t="s">
        <v>200</v>
      </c>
      <c r="K97" s="69" t="s">
        <v>195</v>
      </c>
      <c r="L97" s="69" t="s">
        <v>195</v>
      </c>
      <c r="M97" s="70" t="s">
        <v>323</v>
      </c>
      <c r="N97" s="83" t="s">
        <v>253</v>
      </c>
      <c r="O97" s="83" t="s">
        <v>324</v>
      </c>
      <c r="P97" s="121" t="s">
        <v>132</v>
      </c>
    </row>
    <row r="98" spans="1:16" ht="15" customHeight="1">
      <c r="A98" s="31" t="s">
        <v>82</v>
      </c>
      <c r="B98" s="66" t="s">
        <v>102</v>
      </c>
      <c r="C98" s="62">
        <f t="shared" si="8"/>
        <v>0</v>
      </c>
      <c r="D98" s="62"/>
      <c r="E98" s="62"/>
      <c r="F98" s="67">
        <f t="shared" si="10"/>
        <v>0</v>
      </c>
      <c r="G98" s="69" t="s">
        <v>204</v>
      </c>
      <c r="H98" s="69" t="s">
        <v>204</v>
      </c>
      <c r="I98" s="69" t="s">
        <v>204</v>
      </c>
      <c r="J98" s="69" t="s">
        <v>132</v>
      </c>
      <c r="K98" s="69" t="s">
        <v>132</v>
      </c>
      <c r="L98" s="69" t="s">
        <v>132</v>
      </c>
      <c r="M98" s="66" t="s">
        <v>325</v>
      </c>
      <c r="N98" s="83" t="s">
        <v>413</v>
      </c>
      <c r="O98" s="83" t="s">
        <v>324</v>
      </c>
      <c r="P98" s="121" t="s">
        <v>132</v>
      </c>
    </row>
    <row r="99" spans="1:16" ht="15" customHeight="1">
      <c r="A99" s="7"/>
    </row>
    <row r="100" spans="1:16" ht="15" customHeight="1"/>
    <row r="101" spans="1:16" ht="15" customHeight="1">
      <c r="A101" s="8"/>
      <c r="B101" s="9"/>
      <c r="C101" s="9"/>
      <c r="D101" s="9"/>
      <c r="E101" s="9"/>
      <c r="F101" s="19"/>
      <c r="G101" s="79"/>
      <c r="H101" s="79"/>
      <c r="I101" s="79"/>
      <c r="J101" s="79"/>
      <c r="K101" s="79"/>
      <c r="L101" s="79"/>
      <c r="M101" s="22"/>
      <c r="N101" s="22"/>
    </row>
    <row r="102" spans="1:16" ht="15" customHeight="1"/>
    <row r="103" spans="1:16" ht="15" customHeight="1"/>
    <row r="104" spans="1:16" ht="15" customHeight="1"/>
    <row r="105" spans="1:16" ht="15" customHeight="1">
      <c r="A105" s="8"/>
      <c r="B105" s="9"/>
      <c r="C105" s="9"/>
      <c r="D105" s="9"/>
      <c r="E105" s="9"/>
      <c r="F105" s="19"/>
      <c r="G105" s="79"/>
      <c r="H105" s="79"/>
      <c r="I105" s="79"/>
      <c r="J105" s="79"/>
      <c r="K105" s="79"/>
      <c r="L105" s="79"/>
      <c r="M105" s="22"/>
      <c r="N105" s="22"/>
    </row>
    <row r="106" spans="1:16" ht="15" customHeight="1"/>
    <row r="107" spans="1:16" ht="15" customHeight="1"/>
    <row r="108" spans="1:16" ht="15" customHeight="1">
      <c r="A108" s="8"/>
      <c r="B108" s="9"/>
      <c r="C108" s="9"/>
      <c r="D108" s="9"/>
      <c r="E108" s="9"/>
      <c r="F108" s="19"/>
      <c r="G108" s="79"/>
      <c r="H108" s="79"/>
      <c r="I108" s="79"/>
      <c r="J108" s="79"/>
      <c r="K108" s="79"/>
      <c r="L108" s="79"/>
      <c r="M108" s="22"/>
      <c r="N108" s="22"/>
    </row>
    <row r="109" spans="1:16" ht="15" customHeight="1"/>
    <row r="110" spans="1:16" ht="15" customHeight="1"/>
    <row r="111" spans="1:16" ht="15" customHeight="1"/>
    <row r="112" spans="1:16" ht="15" customHeight="1">
      <c r="A112" s="8"/>
      <c r="B112" s="9"/>
      <c r="C112" s="9"/>
      <c r="D112" s="9"/>
      <c r="E112" s="9"/>
      <c r="F112" s="19"/>
      <c r="G112" s="79"/>
      <c r="H112" s="79"/>
      <c r="I112" s="79"/>
      <c r="J112" s="79"/>
      <c r="K112" s="79"/>
      <c r="L112" s="79"/>
      <c r="M112" s="22"/>
      <c r="N112" s="22"/>
    </row>
    <row r="113" spans="1:14" ht="15" customHeight="1"/>
    <row r="114" spans="1:14" ht="15" customHeight="1"/>
    <row r="115" spans="1:14" ht="15" customHeight="1">
      <c r="A115" s="8"/>
      <c r="B115" s="9"/>
      <c r="C115" s="9"/>
      <c r="D115" s="9"/>
      <c r="E115" s="9"/>
      <c r="F115" s="19"/>
      <c r="G115" s="79"/>
      <c r="H115" s="79"/>
      <c r="I115" s="79"/>
      <c r="J115" s="79"/>
      <c r="K115" s="79"/>
      <c r="L115" s="79"/>
      <c r="M115" s="22"/>
      <c r="N115" s="22"/>
    </row>
    <row r="116" spans="1:14" ht="15" customHeight="1"/>
    <row r="117" spans="1:14" ht="15" customHeight="1"/>
    <row r="118" spans="1:14" ht="15" customHeight="1"/>
    <row r="119" spans="1:14" ht="15" customHeight="1">
      <c r="A119" s="8"/>
      <c r="B119" s="9"/>
      <c r="C119" s="9"/>
      <c r="D119" s="9"/>
      <c r="E119" s="9"/>
      <c r="F119" s="19"/>
      <c r="G119" s="79"/>
      <c r="H119" s="79"/>
      <c r="I119" s="79"/>
      <c r="J119" s="79"/>
      <c r="K119" s="79"/>
      <c r="L119" s="79"/>
      <c r="M119" s="22"/>
      <c r="N119" s="22"/>
    </row>
    <row r="120" spans="1:14" ht="15" customHeight="1"/>
    <row r="121" spans="1:14" ht="15" customHeight="1"/>
    <row r="122" spans="1:14" ht="15" customHeight="1"/>
    <row r="123" spans="1:14" ht="15" customHeight="1"/>
    <row r="124" spans="1:14" ht="15" customHeight="1"/>
    <row r="125" spans="1:14" ht="15" customHeight="1"/>
    <row r="126" spans="1:14" ht="15" customHeight="1"/>
    <row r="127" spans="1:14" ht="15" customHeight="1"/>
    <row r="128" spans="1:14" ht="15" customHeight="1"/>
    <row r="129" ht="15" customHeight="1"/>
    <row r="130" ht="15" customHeight="1"/>
  </sheetData>
  <mergeCells count="19">
    <mergeCell ref="A1:O1"/>
    <mergeCell ref="A3:A5"/>
    <mergeCell ref="C3:F3"/>
    <mergeCell ref="F4:F5"/>
    <mergeCell ref="G4:G5"/>
    <mergeCell ref="C4:C5"/>
    <mergeCell ref="E4:E5"/>
    <mergeCell ref="H4:H5"/>
    <mergeCell ref="J3:J5"/>
    <mergeCell ref="K3:L3"/>
    <mergeCell ref="K4:K5"/>
    <mergeCell ref="L4:L5"/>
    <mergeCell ref="I4:I5"/>
    <mergeCell ref="G3:I3"/>
    <mergeCell ref="D4:D5"/>
    <mergeCell ref="M3:M5"/>
    <mergeCell ref="N3:O3"/>
    <mergeCell ref="N4:N5"/>
    <mergeCell ref="O4:O5"/>
  </mergeCells>
  <dataValidations count="3">
    <dataValidation type="list" allowBlank="1" showInputMessage="1" showErrorMessage="1" sqref="D76:E76 B7:B24 D87 D54 D46 B26:B98" xr:uid="{00000000-0002-0000-0500-000000000000}">
      <formula1>$B$4:$B$5</formula1>
    </dataValidation>
    <dataValidation type="list" allowBlank="1" showInputMessage="1" showErrorMessage="1" sqref="B6:L6" xr:uid="{00000000-0002-0000-0500-000001000000}">
      <formula1>$B$5:$B$5</formula1>
    </dataValidation>
    <dataValidation type="list" allowBlank="1" showInputMessage="1" showErrorMessage="1" sqref="M6:N6" xr:uid="{00000000-0002-0000-0500-000002000000}">
      <formula1>#REF!</formula1>
    </dataValidation>
  </dataValidations>
  <hyperlinks>
    <hyperlink ref="O44" r:id="rId1" display="http://ob.minfin.donland.ru:8088/ " xr:uid="{00000000-0004-0000-0500-000000000000}"/>
    <hyperlink ref="N41" r:id="rId2" xr:uid="{00000000-0004-0000-0500-000001000000}"/>
    <hyperlink ref="N93" r:id="rId3" xr:uid="{00000000-0004-0000-0500-000002000000}"/>
    <hyperlink ref="O26" r:id="rId4" display="https://budget.karelia.ru/byudzhet/ispolnenie-byudzheta " xr:uid="{00000000-0004-0000-0500-000003000000}"/>
    <hyperlink ref="N28" r:id="rId5" xr:uid="{00000000-0004-0000-0500-000005000000}"/>
    <hyperlink ref="N36" r:id="rId6" xr:uid="{00000000-0004-0000-0500-000006000000}"/>
    <hyperlink ref="N32" r:id="rId7" xr:uid="{00000000-0004-0000-0500-000007000000}"/>
    <hyperlink ref="O32" r:id="rId8" display="https://b4u.gov-murman.ru/" xr:uid="{00000000-0004-0000-0500-000008000000}"/>
    <hyperlink ref="N39" r:id="rId9" xr:uid="{00000000-0004-0000-0500-000009000000}"/>
    <hyperlink ref="O40" r:id="rId10" display="https://budget.rk.ifinmon.ru/dokumenty/promezhutochnaya-otchetnost " xr:uid="{00000000-0004-0000-0500-00000A000000}"/>
    <hyperlink ref="N40" r:id="rId11" xr:uid="{00000000-0004-0000-0500-00000B000000}"/>
    <hyperlink ref="N29" r:id="rId12" xr:uid="{00000000-0004-0000-0500-00000C000000}"/>
    <hyperlink ref="N30" r:id="rId13" xr:uid="{00000000-0004-0000-0500-00000D000000}"/>
    <hyperlink ref="N31" r:id="rId14" xr:uid="{00000000-0004-0000-0500-00000E000000}"/>
    <hyperlink ref="O31" r:id="rId15" xr:uid="{00000000-0004-0000-0500-00000F000000}"/>
    <hyperlink ref="N34" r:id="rId16" display="https://finance.pskov.ru/ob-upravlenii/otchety-ob-ispolnenii-byudzheta-pskovskoy-oblasti/otchety-ob-ispolnenii-byudzheta " xr:uid="{00000000-0004-0000-0500-000010000000}"/>
    <hyperlink ref="O34" r:id="rId17" xr:uid="{00000000-0004-0000-0500-000011000000}"/>
    <hyperlink ref="O33" r:id="rId18" display="http://portal.novkfo.ru/ " xr:uid="{00000000-0004-0000-0500-000012000000}"/>
    <hyperlink ref="N33" r:id="rId19" xr:uid="{00000000-0004-0000-0500-000013000000}"/>
    <hyperlink ref="N35" r:id="rId20" xr:uid="{00000000-0004-0000-0500-000014000000}"/>
    <hyperlink ref="O35" r:id="rId21" display="https://budget.gov.spb.ru/; " xr:uid="{00000000-0004-0000-0500-000015000000}"/>
    <hyperlink ref="N45" r:id="rId22" xr:uid="{00000000-0004-0000-0500-000016000000}"/>
    <hyperlink ref="O45" r:id="rId23" xr:uid="{00000000-0004-0000-0500-000017000000}"/>
    <hyperlink ref="O43" r:id="rId24" display="https://portal-ob.volgafin.ru/dokumenty " xr:uid="{00000000-0004-0000-0500-000019000000}"/>
    <hyperlink ref="N38" r:id="rId25" xr:uid="{00000000-0004-0000-0500-00001A000000}"/>
    <hyperlink ref="N44" r:id="rId26" xr:uid="{00000000-0004-0000-0500-00001B000000}"/>
    <hyperlink ref="N52" r:id="rId27" xr:uid="{00000000-0004-0000-0500-00001C000000}"/>
    <hyperlink ref="O52" r:id="rId28" location="13-38-promezhutochnaya-otchetnost " xr:uid="{00000000-0004-0000-0500-00001D000000}"/>
    <hyperlink ref="N53" r:id="rId29" display="https://mfsk.ru/working/buh-uchet " xr:uid="{00000000-0004-0000-0500-00001E000000}"/>
    <hyperlink ref="O53" r:id="rId30" xr:uid="{00000000-0004-0000-0500-00001F000000}"/>
    <hyperlink ref="N48" r:id="rId31" xr:uid="{00000000-0004-0000-0500-000020000000}"/>
    <hyperlink ref="N49" r:id="rId32" xr:uid="{00000000-0004-0000-0500-000021000000}"/>
    <hyperlink ref="N50" r:id="rId33" xr:uid="{00000000-0004-0000-0500-000022000000}"/>
    <hyperlink ref="N47" r:id="rId34" display="http://minfinrd.ru/promezhutochnaya-otchetnost-ob-ispolnenii-byudzheta " xr:uid="{00000000-0004-0000-0500-000023000000}"/>
    <hyperlink ref="N51" r:id="rId35" xr:uid="{00000000-0004-0000-0500-000025000000}"/>
    <hyperlink ref="O41" r:id="rId36" display="https://openbudget23region.ru/ " xr:uid="{00000000-0004-0000-0500-000026000000}"/>
    <hyperlink ref="N55" r:id="rId37" xr:uid="{00000000-0004-0000-0500-000027000000}"/>
    <hyperlink ref="N98" r:id="rId38" display="https://чукотка.рф/depfin/about/struktura-i-sostav/upravlenie-finansov/napravleniya-raboty/okruzhnoy-byudzhet/ispolnenie-byudzheta.php " xr:uid="{00000000-0004-0000-0500-000028000000}"/>
    <hyperlink ref="N63" r:id="rId39" xr:uid="{00000000-0004-0000-0500-000029000000}"/>
    <hyperlink ref="O63" r:id="rId40" display="http://mf.nnov.ru:8015/index.php/razdely/osnovnye-pokazateli-ispolneniya-byudzheta/fo-0002-0001-nizhniynovgorod " xr:uid="{00000000-0004-0000-0500-00002A000000}"/>
    <hyperlink ref="N66" r:id="rId41" xr:uid="{00000000-0004-0000-0500-00002B000000}"/>
    <hyperlink ref="O66" r:id="rId42" xr:uid="{00000000-0004-0000-0500-00002C000000}"/>
    <hyperlink ref="N67" r:id="rId43" display="https://minfin.saratov.gov.ru/deyatelnost/byudzhet-i-otchetnost/byudzhetnyj-prognoz-i-byudzhetnaya-politika " xr:uid="{00000000-0004-0000-0500-00002D000000}"/>
    <hyperlink ref="O67" r:id="rId44" xr:uid="{00000000-0004-0000-0500-00002E000000}"/>
    <hyperlink ref="N62" r:id="rId45" xr:uid="{00000000-0004-0000-0500-00002F000000}"/>
    <hyperlink ref="N56" r:id="rId46" xr:uid="{00000000-0004-0000-0500-000030000000}"/>
    <hyperlink ref="N59" r:id="rId47" xr:uid="{00000000-0004-0000-0500-000031000000}"/>
    <hyperlink ref="N68" r:id="rId48" display="https://ulminfin.ru/index.php?mgf=budget/isp " xr:uid="{00000000-0004-0000-0500-000032000000}"/>
    <hyperlink ref="O68" r:id="rId49" xr:uid="{00000000-0004-0000-0500-000033000000}"/>
    <hyperlink ref="N97" r:id="rId50" xr:uid="{00000000-0004-0000-0500-000034000000}"/>
    <hyperlink ref="O78" r:id="rId51" display="http://budget17.ru/ " xr:uid="{00000000-0004-0000-0500-000035000000}"/>
    <hyperlink ref="N78" r:id="rId52" display="https://minfin.rtyva.ru/node/6796/ " xr:uid="{00000000-0004-0000-0500-000036000000}"/>
    <hyperlink ref="N77" r:id="rId53" xr:uid="{00000000-0004-0000-0500-000037000000}"/>
    <hyperlink ref="N75" r:id="rId54" xr:uid="{00000000-0004-0000-0500-000039000000}"/>
    <hyperlink ref="O75" r:id="rId55" display="https://fea.yamalfin.ru/bdg/promezhutochnaya-otchetnost/svedeniya-ob-ispolnenii-byudzheta-sub-ekta " xr:uid="{00000000-0004-0000-0500-00003A000000}"/>
    <hyperlink ref="N74" r:id="rId56" xr:uid="{00000000-0004-0000-0500-00003B000000}"/>
    <hyperlink ref="N64" r:id="rId57" xr:uid="{00000000-0004-0000-0500-00003C000000}"/>
    <hyperlink ref="O64" r:id="rId58" display="http://budget.orb.ru/isp/svod " xr:uid="{00000000-0004-0000-0500-00003D000000}"/>
    <hyperlink ref="N61" r:id="rId59" xr:uid="{00000000-0004-0000-0500-00003E000000}"/>
    <hyperlink ref="O61" r:id="rId60" display="https://budget.permkrai.ru/budget_execution/indicators " xr:uid="{00000000-0004-0000-0500-00003F000000}"/>
    <hyperlink ref="N72" r:id="rId61" xr:uid="{00000000-0004-0000-0500-000040000000}"/>
    <hyperlink ref="N73" r:id="rId62" xr:uid="{00000000-0004-0000-0500-000041000000}"/>
    <hyperlink ref="O73" r:id="rId63" display="https://open.minfin74.ru/documenty/otchetnost/oblastnoi_budget " xr:uid="{00000000-0004-0000-0500-000042000000}"/>
    <hyperlink ref="N92" r:id="rId64" xr:uid="{00000000-0004-0000-0500-000043000000}"/>
    <hyperlink ref="O92" r:id="rId65" xr:uid="{00000000-0004-0000-0500-000044000000}"/>
    <hyperlink ref="N89" r:id="rId66" xr:uid="{00000000-0004-0000-0500-000046000000}"/>
    <hyperlink ref="N96" r:id="rId67" display="https://sakhminfin.ru " xr:uid="{00000000-0004-0000-0500-000047000000}"/>
    <hyperlink ref="O96" r:id="rId68" xr:uid="{00000000-0004-0000-0500-000048000000}"/>
    <hyperlink ref="N16" r:id="rId69" display="https://mef.mosreg.ru/deyatelnost/byudzhet-moskovskoy-oblasti/ispolnenie-byudzheta " xr:uid="{00000000-0004-0000-0500-000049000000}"/>
    <hyperlink ref="O16" r:id="rId70" xr:uid="{00000000-0004-0000-0500-00004A000000}"/>
    <hyperlink ref="O22" r:id="rId71" xr:uid="{00000000-0004-0000-0500-00004C000000}"/>
    <hyperlink ref="N21" r:id="rId72" display="https://www.tverfin.ru/ " xr:uid="{00000000-0004-0000-0500-00004D000000}"/>
    <hyperlink ref="O21" r:id="rId73" xr:uid="{00000000-0004-0000-0500-00004E000000}"/>
    <hyperlink ref="N13" r:id="rId74" xr:uid="{00000000-0004-0000-0500-00004F000000}"/>
    <hyperlink ref="N81" r:id="rId75" xr:uid="{00000000-0004-0000-0500-000050000000}"/>
    <hyperlink ref="N82" r:id="rId76" xr:uid="{00000000-0004-0000-0500-000051000000}"/>
    <hyperlink ref="O82" r:id="rId77" xr:uid="{00000000-0004-0000-0500-000052000000}"/>
    <hyperlink ref="N79" r:id="rId78" xr:uid="{00000000-0004-0000-0500-000053000000}"/>
    <hyperlink ref="O86" r:id="rId79" display="http://open.findep.org/ " xr:uid="{00000000-0004-0000-0500-000054000000}"/>
    <hyperlink ref="N86" r:id="rId80" xr:uid="{00000000-0004-0000-0500-000055000000}"/>
    <hyperlink ref="N19" r:id="rId81" xr:uid="{00000000-0004-0000-0500-000056000000}"/>
    <hyperlink ref="N11" r:id="rId82" xr:uid="{00000000-0004-0000-0500-000057000000}"/>
    <hyperlink ref="N88" r:id="rId83" xr:uid="{00000000-0004-0000-0500-000058000000}"/>
    <hyperlink ref="N90" r:id="rId84" xr:uid="{00000000-0004-0000-0500-000059000000}"/>
    <hyperlink ref="O90" r:id="rId85" xr:uid="{00000000-0004-0000-0500-00005A000000}"/>
    <hyperlink ref="N83" r:id="rId86" xr:uid="{00000000-0004-0000-0500-00005B000000}"/>
    <hyperlink ref="N60" r:id="rId87" xr:uid="{00000000-0004-0000-0500-00005C000000}"/>
    <hyperlink ref="N20" r:id="rId88" xr:uid="{00000000-0004-0000-0500-00005E000000}"/>
    <hyperlink ref="N15" r:id="rId89" xr:uid="{00000000-0004-0000-0500-00005F000000}"/>
    <hyperlink ref="N58" r:id="rId90" xr:uid="{00000000-0004-0000-0500-000060000000}"/>
    <hyperlink ref="N71" r:id="rId91" location="document_list " xr:uid="{00000000-0004-0000-0500-000061000000}"/>
    <hyperlink ref="N85" r:id="rId92" xr:uid="{00000000-0004-0000-0500-000063000000}"/>
    <hyperlink ref="O85" r:id="rId93" location="101-403-2023 " xr:uid="{00000000-0004-0000-0500-000064000000}"/>
    <hyperlink ref="N24" r:id="rId94" display="https://www.mos.ru/findep/function/napravleniia-deyatelnosti/normativnie-dokumenti-ukazaniya-razyasnenia/biudzhet-goroda-moskvy/ " xr:uid="{00000000-0004-0000-0500-000065000000}"/>
    <hyperlink ref="O24" r:id="rId95" display="https://budget.mos.ru/about/documents " xr:uid="{00000000-0004-0000-0500-000066000000}"/>
    <hyperlink ref="N17" r:id="rId96" xr:uid="{00000000-0004-0000-0500-000067000000}"/>
    <hyperlink ref="O17" r:id="rId97" display="http://depfin.orel-region.ru:8096/ebudget/Menu/Page/9 " xr:uid="{00000000-0004-0000-0500-000068000000}"/>
    <hyperlink ref="O23" r:id="rId98" display="https://budget76.ru/razdely/byudzhetnye-dannye " xr:uid="{00000000-0004-0000-0500-000069000000}"/>
    <hyperlink ref="O84" r:id="rId99" display="https://openbudget.mfnso.ru/analitika/ispolnenie-budgeta " xr:uid="{00000000-0004-0000-0500-00006A000000}"/>
    <hyperlink ref="N94" r:id="rId100" display="https://fin.amurobl.ru/pages/deyatelnost/otchetnost/ " xr:uid="{00000000-0004-0000-0500-00006B000000}"/>
    <hyperlink ref="N18" r:id="rId101" xr:uid="{00000000-0004-0000-0500-00006C000000}"/>
    <hyperlink ref="O18" r:id="rId102" display="http://minfin-rzn.ru/ " xr:uid="{00000000-0004-0000-0500-00006D000000}"/>
    <hyperlink ref="O91" r:id="rId103" display="http://openbudget.kamgov.ru " xr:uid="{00000000-0004-0000-0500-00006E000000}"/>
    <hyperlink ref="N91" r:id="rId104" xr:uid="{00000000-0004-0000-0500-00006F000000}"/>
    <hyperlink ref="N7" r:id="rId105" xr:uid="{00000000-0004-0000-0500-000070000000}"/>
    <hyperlink ref="O7" r:id="rId106" display="http://ob.beldepfin.ru/dokumenty/otchetnost/oblastnoy_budzhet " xr:uid="{00000000-0004-0000-0500-000071000000}"/>
    <hyperlink ref="N9" r:id="rId107" xr:uid="{00000000-0004-0000-0500-000073000000}"/>
    <hyperlink ref="N10" r:id="rId108" xr:uid="{00000000-0004-0000-0500-000074000000}"/>
    <hyperlink ref="N12" r:id="rId109" xr:uid="{00000000-0004-0000-0500-000075000000}"/>
    <hyperlink ref="N70" r:id="rId110" xr:uid="{00000000-0004-0000-0500-000077000000}"/>
    <hyperlink ref="N84" r:id="rId111" xr:uid="{00000000-0004-0000-0500-000078000000}"/>
    <hyperlink ref="N95" r:id="rId112" location="r04 " display="https://minfin.49gov.ru/activities/reports/#r04 " xr:uid="{00000000-0004-0000-0500-000079000000}"/>
    <hyperlink ref="O50" r:id="rId113" display="https://www.kchr.ru/budget/ " xr:uid="{00000000-0004-0000-0500-00007B000000}"/>
    <hyperlink ref="O71" r:id="rId114" display="http://info.mfural.ru/" xr:uid="{D88D25E4-19B5-0E48-ACE1-E057F7B430C7}"/>
    <hyperlink ref="N8" r:id="rId115" xr:uid="{00000000-0004-0000-0500-000072000000}"/>
    <hyperlink ref="O47" r:id="rId116" display="http://portal.minfinrd.ru; " xr:uid="{E9A75AD6-6B5B-1D4E-AEBB-78C8EAB9208E}"/>
  </hyperlinks>
  <printOptions horizontalCentered="1"/>
  <pageMargins left="0.643700787" right="0.643700787" top="0.98425196850393704" bottom="0.39370078740157499" header="0.31496062992126" footer="0.31496062992126"/>
  <pageSetup paperSize="9" scale="80" fitToHeight="3" orientation="landscape" r:id="rId117"/>
  <headerFooter>
    <oddFooter>&amp;C&amp;"Times New Roman,обычный"&amp;8&amp;A&amp;R&amp;P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09"/>
  <sheetViews>
    <sheetView zoomScaleNormal="100" zoomScaleSheetLayoutView="100" workbookViewId="0">
      <pane ySplit="6" topLeftCell="A7" activePane="bottomLeft" state="frozen"/>
      <selection pane="bottomLeft" sqref="A1:O1"/>
    </sheetView>
  </sheetViews>
  <sheetFormatPr baseColWidth="10" defaultColWidth="8.83203125" defaultRowHeight="12"/>
  <cols>
    <col min="1" max="1" width="24.83203125" style="2" customWidth="1"/>
    <col min="2" max="2" width="38" style="3" customWidth="1"/>
    <col min="3" max="3" width="5.83203125" style="3" customWidth="1"/>
    <col min="4" max="5" width="4.83203125" style="3" customWidth="1"/>
    <col min="6" max="6" width="5.83203125" style="17" customWidth="1"/>
    <col min="7" max="9" width="10.83203125" style="78" customWidth="1"/>
    <col min="10" max="12" width="12.83203125" style="78" customWidth="1"/>
    <col min="13" max="15" width="17.83203125" style="12" customWidth="1"/>
    <col min="16" max="16" width="8.83203125" style="84" customWidth="1"/>
    <col min="17" max="16384" width="8.83203125" style="2"/>
  </cols>
  <sheetData>
    <row r="1" spans="1:16" ht="30" customHeight="1">
      <c r="A1" s="147" t="s">
        <v>167</v>
      </c>
      <c r="B1" s="147"/>
      <c r="C1" s="147"/>
      <c r="D1" s="147"/>
      <c r="E1" s="147"/>
      <c r="F1" s="147"/>
      <c r="G1" s="147"/>
      <c r="H1" s="147"/>
      <c r="I1" s="147"/>
      <c r="J1" s="147"/>
      <c r="K1" s="147"/>
      <c r="L1" s="147"/>
      <c r="M1" s="147"/>
      <c r="N1" s="147"/>
      <c r="O1" s="147"/>
    </row>
    <row r="2" spans="1:16" ht="16" customHeight="1">
      <c r="A2" s="114" t="s">
        <v>875</v>
      </c>
      <c r="B2" s="18"/>
      <c r="C2" s="18"/>
      <c r="D2" s="18"/>
      <c r="E2" s="18"/>
      <c r="F2" s="18"/>
      <c r="G2" s="18"/>
      <c r="H2" s="18"/>
      <c r="I2" s="18"/>
      <c r="J2" s="18"/>
      <c r="K2" s="18"/>
      <c r="L2" s="18"/>
      <c r="M2" s="18"/>
      <c r="N2" s="18"/>
      <c r="O2" s="18"/>
    </row>
    <row r="3" spans="1:16" ht="77" customHeight="1">
      <c r="A3" s="141" t="s">
        <v>90</v>
      </c>
      <c r="B3" s="28" t="s">
        <v>168</v>
      </c>
      <c r="C3" s="145" t="s">
        <v>103</v>
      </c>
      <c r="D3" s="146"/>
      <c r="E3" s="146"/>
      <c r="F3" s="146"/>
      <c r="G3" s="141" t="s">
        <v>202</v>
      </c>
      <c r="H3" s="141"/>
      <c r="I3" s="141"/>
      <c r="J3" s="142" t="s">
        <v>714</v>
      </c>
      <c r="K3" s="142"/>
      <c r="L3" s="142"/>
      <c r="M3" s="141" t="s">
        <v>96</v>
      </c>
      <c r="N3" s="142" t="s">
        <v>221</v>
      </c>
      <c r="O3" s="142"/>
    </row>
    <row r="4" spans="1:16" ht="38" customHeight="1">
      <c r="A4" s="141"/>
      <c r="B4" s="29" t="s">
        <v>101</v>
      </c>
      <c r="C4" s="141" t="s">
        <v>87</v>
      </c>
      <c r="D4" s="141" t="s">
        <v>94</v>
      </c>
      <c r="E4" s="141" t="s">
        <v>127</v>
      </c>
      <c r="F4" s="145" t="s">
        <v>91</v>
      </c>
      <c r="G4" s="142" t="s">
        <v>424</v>
      </c>
      <c r="H4" s="141" t="s">
        <v>321</v>
      </c>
      <c r="I4" s="141" t="s">
        <v>425</v>
      </c>
      <c r="J4" s="141" t="s">
        <v>206</v>
      </c>
      <c r="K4" s="142"/>
      <c r="L4" s="141" t="s">
        <v>343</v>
      </c>
      <c r="M4" s="142"/>
      <c r="N4" s="142" t="s">
        <v>345</v>
      </c>
      <c r="O4" s="142" t="s">
        <v>344</v>
      </c>
    </row>
    <row r="5" spans="1:16" ht="64" customHeight="1">
      <c r="A5" s="141"/>
      <c r="B5" s="29" t="s">
        <v>102</v>
      </c>
      <c r="C5" s="141"/>
      <c r="D5" s="141"/>
      <c r="E5" s="141"/>
      <c r="F5" s="145"/>
      <c r="G5" s="142"/>
      <c r="H5" s="142"/>
      <c r="I5" s="142"/>
      <c r="J5" s="59" t="s">
        <v>205</v>
      </c>
      <c r="K5" s="59" t="s">
        <v>426</v>
      </c>
      <c r="L5" s="142"/>
      <c r="M5" s="142"/>
      <c r="N5" s="142"/>
      <c r="O5" s="142"/>
    </row>
    <row r="6" spans="1:16" s="7" customFormat="1" ht="15" customHeight="1">
      <c r="A6" s="30" t="s">
        <v>0</v>
      </c>
      <c r="B6" s="80"/>
      <c r="C6" s="61"/>
      <c r="D6" s="61"/>
      <c r="E6" s="61"/>
      <c r="F6" s="61"/>
      <c r="G6" s="81"/>
      <c r="H6" s="81"/>
      <c r="I6" s="81"/>
      <c r="J6" s="81"/>
      <c r="K6" s="81"/>
      <c r="L6" s="81"/>
      <c r="M6" s="81"/>
      <c r="N6" s="81"/>
      <c r="O6" s="81"/>
      <c r="P6" s="84"/>
    </row>
    <row r="7" spans="1:16" ht="15" customHeight="1">
      <c r="A7" s="31" t="s">
        <v>1</v>
      </c>
      <c r="B7" s="66" t="s">
        <v>101</v>
      </c>
      <c r="C7" s="62">
        <f>IF(B7=$B$4,1,0)</f>
        <v>1</v>
      </c>
      <c r="D7" s="62"/>
      <c r="E7" s="62"/>
      <c r="F7" s="85">
        <f>C7*(1-D7)*(1-E7)</f>
        <v>1</v>
      </c>
      <c r="G7" s="69" t="s">
        <v>195</v>
      </c>
      <c r="H7" s="69" t="s">
        <v>195</v>
      </c>
      <c r="I7" s="69" t="s">
        <v>195</v>
      </c>
      <c r="J7" s="69" t="s">
        <v>195</v>
      </c>
      <c r="K7" s="69" t="s">
        <v>346</v>
      </c>
      <c r="L7" s="69" t="s">
        <v>195</v>
      </c>
      <c r="M7" s="66" t="s">
        <v>132</v>
      </c>
      <c r="N7" s="83" t="s">
        <v>362</v>
      </c>
      <c r="O7" s="83" t="s">
        <v>301</v>
      </c>
      <c r="P7" s="121" t="s">
        <v>132</v>
      </c>
    </row>
    <row r="8" spans="1:16" ht="15" customHeight="1">
      <c r="A8" s="31" t="s">
        <v>2</v>
      </c>
      <c r="B8" s="66" t="s">
        <v>101</v>
      </c>
      <c r="C8" s="62">
        <f t="shared" ref="C8:C71" si="0">IF(B8=$B$4,1,0)</f>
        <v>1</v>
      </c>
      <c r="D8" s="62"/>
      <c r="E8" s="62"/>
      <c r="F8" s="85">
        <f t="shared" ref="F8:F72" si="1">C8*(1-D8)*(1-E8)</f>
        <v>1</v>
      </c>
      <c r="G8" s="69" t="s">
        <v>195</v>
      </c>
      <c r="H8" s="69" t="s">
        <v>195</v>
      </c>
      <c r="I8" s="69" t="s">
        <v>195</v>
      </c>
      <c r="J8" s="69" t="s">
        <v>195</v>
      </c>
      <c r="K8" s="69" t="s">
        <v>204</v>
      </c>
      <c r="L8" s="69" t="s">
        <v>195</v>
      </c>
      <c r="M8" s="66" t="s">
        <v>132</v>
      </c>
      <c r="N8" s="83" t="s">
        <v>302</v>
      </c>
      <c r="O8" s="83" t="s">
        <v>324</v>
      </c>
      <c r="P8" s="121" t="s">
        <v>132</v>
      </c>
    </row>
    <row r="9" spans="1:16" ht="15" customHeight="1">
      <c r="A9" s="31" t="s">
        <v>3</v>
      </c>
      <c r="B9" s="66" t="s">
        <v>102</v>
      </c>
      <c r="C9" s="62">
        <f t="shared" si="0"/>
        <v>0</v>
      </c>
      <c r="D9" s="62"/>
      <c r="E9" s="62"/>
      <c r="F9" s="85">
        <f t="shared" si="1"/>
        <v>0</v>
      </c>
      <c r="G9" s="69" t="s">
        <v>195</v>
      </c>
      <c r="H9" s="69" t="s">
        <v>196</v>
      </c>
      <c r="I9" s="69" t="s">
        <v>195</v>
      </c>
      <c r="J9" s="69" t="s">
        <v>489</v>
      </c>
      <c r="K9" s="69" t="s">
        <v>363</v>
      </c>
      <c r="L9" s="69" t="s">
        <v>350</v>
      </c>
      <c r="M9" s="66" t="s">
        <v>831</v>
      </c>
      <c r="N9" s="83" t="s">
        <v>829</v>
      </c>
      <c r="O9" s="83" t="s">
        <v>324</v>
      </c>
      <c r="P9" s="121" t="s">
        <v>132</v>
      </c>
    </row>
    <row r="10" spans="1:16" ht="15" customHeight="1">
      <c r="A10" s="31" t="s">
        <v>4</v>
      </c>
      <c r="B10" s="66" t="s">
        <v>101</v>
      </c>
      <c r="C10" s="62">
        <f t="shared" si="0"/>
        <v>1</v>
      </c>
      <c r="D10" s="62"/>
      <c r="E10" s="62"/>
      <c r="F10" s="85">
        <f t="shared" si="1"/>
        <v>1</v>
      </c>
      <c r="G10" s="69" t="s">
        <v>195</v>
      </c>
      <c r="H10" s="69" t="s">
        <v>195</v>
      </c>
      <c r="I10" s="69" t="s">
        <v>195</v>
      </c>
      <c r="J10" s="69" t="s">
        <v>204</v>
      </c>
      <c r="K10" s="69" t="s">
        <v>349</v>
      </c>
      <c r="L10" s="69" t="s">
        <v>132</v>
      </c>
      <c r="M10" s="69" t="s">
        <v>659</v>
      </c>
      <c r="N10" s="83" t="s">
        <v>304</v>
      </c>
      <c r="O10" s="83" t="s">
        <v>324</v>
      </c>
      <c r="P10" s="121" t="s">
        <v>132</v>
      </c>
    </row>
    <row r="11" spans="1:16" ht="15" customHeight="1">
      <c r="A11" s="31" t="s">
        <v>5</v>
      </c>
      <c r="B11" s="66" t="s">
        <v>101</v>
      </c>
      <c r="C11" s="62">
        <f t="shared" si="0"/>
        <v>1</v>
      </c>
      <c r="D11" s="62"/>
      <c r="E11" s="62"/>
      <c r="F11" s="85">
        <f t="shared" si="1"/>
        <v>1</v>
      </c>
      <c r="G11" s="69" t="s">
        <v>195</v>
      </c>
      <c r="H11" s="69" t="s">
        <v>195</v>
      </c>
      <c r="I11" s="69" t="s">
        <v>195</v>
      </c>
      <c r="J11" s="69" t="s">
        <v>438</v>
      </c>
      <c r="K11" s="69" t="s">
        <v>363</v>
      </c>
      <c r="L11" s="69" t="s">
        <v>195</v>
      </c>
      <c r="M11" s="66" t="s">
        <v>861</v>
      </c>
      <c r="N11" s="83" t="s">
        <v>277</v>
      </c>
      <c r="O11" s="83" t="s">
        <v>324</v>
      </c>
      <c r="P11" s="121" t="s">
        <v>132</v>
      </c>
    </row>
    <row r="12" spans="1:16" ht="15" customHeight="1">
      <c r="A12" s="31" t="s">
        <v>6</v>
      </c>
      <c r="B12" s="66" t="s">
        <v>101</v>
      </c>
      <c r="C12" s="62">
        <f t="shared" si="0"/>
        <v>1</v>
      </c>
      <c r="D12" s="62"/>
      <c r="E12" s="62"/>
      <c r="F12" s="85">
        <f t="shared" si="1"/>
        <v>1</v>
      </c>
      <c r="G12" s="69" t="s">
        <v>195</v>
      </c>
      <c r="H12" s="69" t="s">
        <v>195</v>
      </c>
      <c r="I12" s="69" t="s">
        <v>195</v>
      </c>
      <c r="J12" s="69" t="s">
        <v>195</v>
      </c>
      <c r="K12" s="69" t="s">
        <v>204</v>
      </c>
      <c r="L12" s="69" t="s">
        <v>195</v>
      </c>
      <c r="M12" s="66" t="s">
        <v>132</v>
      </c>
      <c r="N12" s="83" t="s">
        <v>305</v>
      </c>
      <c r="O12" s="83" t="s">
        <v>324</v>
      </c>
      <c r="P12" s="121" t="s">
        <v>132</v>
      </c>
    </row>
    <row r="13" spans="1:16" ht="15" customHeight="1">
      <c r="A13" s="31" t="s">
        <v>7</v>
      </c>
      <c r="B13" s="66" t="s">
        <v>101</v>
      </c>
      <c r="C13" s="62">
        <f t="shared" si="0"/>
        <v>1</v>
      </c>
      <c r="D13" s="62"/>
      <c r="E13" s="62">
        <v>0.5</v>
      </c>
      <c r="F13" s="85">
        <f t="shared" si="1"/>
        <v>0.5</v>
      </c>
      <c r="G13" s="69" t="s">
        <v>195</v>
      </c>
      <c r="H13" s="69" t="s">
        <v>195</v>
      </c>
      <c r="I13" s="69" t="s">
        <v>195</v>
      </c>
      <c r="J13" s="69" t="s">
        <v>195</v>
      </c>
      <c r="K13" s="69" t="s">
        <v>363</v>
      </c>
      <c r="L13" s="69" t="s">
        <v>195</v>
      </c>
      <c r="M13" s="66" t="s">
        <v>668</v>
      </c>
      <c r="N13" s="83" t="s">
        <v>667</v>
      </c>
      <c r="O13" s="83" t="s">
        <v>324</v>
      </c>
      <c r="P13" s="121" t="s">
        <v>132</v>
      </c>
    </row>
    <row r="14" spans="1:16" ht="15" customHeight="1">
      <c r="A14" s="31" t="s">
        <v>8</v>
      </c>
      <c r="B14" s="66" t="s">
        <v>101</v>
      </c>
      <c r="C14" s="62">
        <f t="shared" si="0"/>
        <v>1</v>
      </c>
      <c r="D14" s="62"/>
      <c r="E14" s="62"/>
      <c r="F14" s="85">
        <f t="shared" si="1"/>
        <v>1</v>
      </c>
      <c r="G14" s="69" t="s">
        <v>195</v>
      </c>
      <c r="H14" s="69" t="s">
        <v>195</v>
      </c>
      <c r="I14" s="69" t="s">
        <v>195</v>
      </c>
      <c r="J14" s="69" t="s">
        <v>195</v>
      </c>
      <c r="K14" s="69" t="s">
        <v>204</v>
      </c>
      <c r="L14" s="69" t="s">
        <v>195</v>
      </c>
      <c r="M14" s="66" t="s">
        <v>364</v>
      </c>
      <c r="N14" s="83" t="s">
        <v>306</v>
      </c>
      <c r="O14" s="83" t="s">
        <v>324</v>
      </c>
      <c r="P14" s="121" t="s">
        <v>132</v>
      </c>
    </row>
    <row r="15" spans="1:16" ht="15" customHeight="1">
      <c r="A15" s="31" t="s">
        <v>9</v>
      </c>
      <c r="B15" s="66" t="s">
        <v>102</v>
      </c>
      <c r="C15" s="62">
        <f t="shared" si="0"/>
        <v>0</v>
      </c>
      <c r="D15" s="62"/>
      <c r="E15" s="62"/>
      <c r="F15" s="85">
        <f t="shared" si="1"/>
        <v>0</v>
      </c>
      <c r="G15" s="69" t="s">
        <v>196</v>
      </c>
      <c r="H15" s="69" t="s">
        <v>196</v>
      </c>
      <c r="I15" s="69" t="s">
        <v>196</v>
      </c>
      <c r="J15" s="69" t="s">
        <v>195</v>
      </c>
      <c r="K15" s="69" t="s">
        <v>204</v>
      </c>
      <c r="L15" s="69" t="s">
        <v>204</v>
      </c>
      <c r="M15" s="66" t="s">
        <v>366</v>
      </c>
      <c r="N15" s="83" t="s">
        <v>561</v>
      </c>
      <c r="O15" s="83" t="s">
        <v>324</v>
      </c>
      <c r="P15" s="121" t="s">
        <v>132</v>
      </c>
    </row>
    <row r="16" spans="1:16" ht="15" customHeight="1">
      <c r="A16" s="31" t="s">
        <v>10</v>
      </c>
      <c r="B16" s="66" t="s">
        <v>101</v>
      </c>
      <c r="C16" s="62">
        <f t="shared" si="0"/>
        <v>1</v>
      </c>
      <c r="D16" s="62"/>
      <c r="E16" s="62"/>
      <c r="F16" s="85">
        <f t="shared" si="1"/>
        <v>1</v>
      </c>
      <c r="G16" s="69" t="s">
        <v>195</v>
      </c>
      <c r="H16" s="69" t="s">
        <v>195</v>
      </c>
      <c r="I16" s="69" t="s">
        <v>195</v>
      </c>
      <c r="J16" s="69" t="s">
        <v>195</v>
      </c>
      <c r="K16" s="69" t="s">
        <v>348</v>
      </c>
      <c r="L16" s="69" t="s">
        <v>195</v>
      </c>
      <c r="M16" s="66" t="s">
        <v>132</v>
      </c>
      <c r="N16" s="83" t="s">
        <v>267</v>
      </c>
      <c r="O16" s="83" t="s">
        <v>268</v>
      </c>
      <c r="P16" s="121" t="s">
        <v>132</v>
      </c>
    </row>
    <row r="17" spans="1:16" ht="15" customHeight="1">
      <c r="A17" s="31" t="s">
        <v>11</v>
      </c>
      <c r="B17" s="66" t="s">
        <v>101</v>
      </c>
      <c r="C17" s="62">
        <f t="shared" si="0"/>
        <v>1</v>
      </c>
      <c r="D17" s="62"/>
      <c r="E17" s="62"/>
      <c r="F17" s="85">
        <f t="shared" si="1"/>
        <v>1</v>
      </c>
      <c r="G17" s="69" t="s">
        <v>195</v>
      </c>
      <c r="H17" s="69" t="s">
        <v>195</v>
      </c>
      <c r="I17" s="69" t="s">
        <v>195</v>
      </c>
      <c r="J17" s="69" t="s">
        <v>204</v>
      </c>
      <c r="K17" s="69" t="s">
        <v>349</v>
      </c>
      <c r="L17" s="69" t="s">
        <v>132</v>
      </c>
      <c r="M17" s="66" t="s">
        <v>674</v>
      </c>
      <c r="N17" s="83" t="s">
        <v>673</v>
      </c>
      <c r="O17" s="83" t="s">
        <v>367</v>
      </c>
      <c r="P17" s="121" t="s">
        <v>132</v>
      </c>
    </row>
    <row r="18" spans="1:16" ht="15" customHeight="1">
      <c r="A18" s="31" t="s">
        <v>12</v>
      </c>
      <c r="B18" s="66" t="s">
        <v>101</v>
      </c>
      <c r="C18" s="62">
        <f t="shared" si="0"/>
        <v>1</v>
      </c>
      <c r="D18" s="62"/>
      <c r="E18" s="62"/>
      <c r="F18" s="85">
        <f t="shared" si="1"/>
        <v>1</v>
      </c>
      <c r="G18" s="69" t="s">
        <v>195</v>
      </c>
      <c r="H18" s="69" t="s">
        <v>195</v>
      </c>
      <c r="I18" s="69" t="s">
        <v>195</v>
      </c>
      <c r="J18" s="69" t="s">
        <v>204</v>
      </c>
      <c r="K18" s="69" t="s">
        <v>363</v>
      </c>
      <c r="L18" s="69" t="s">
        <v>132</v>
      </c>
      <c r="M18" s="66" t="s">
        <v>879</v>
      </c>
      <c r="N18" s="83" t="s">
        <v>298</v>
      </c>
      <c r="O18" s="83" t="s">
        <v>368</v>
      </c>
      <c r="P18" s="121" t="s">
        <v>132</v>
      </c>
    </row>
    <row r="19" spans="1:16" ht="15" customHeight="1">
      <c r="A19" s="31" t="s">
        <v>13</v>
      </c>
      <c r="B19" s="66" t="s">
        <v>101</v>
      </c>
      <c r="C19" s="62">
        <f t="shared" si="0"/>
        <v>1</v>
      </c>
      <c r="D19" s="62"/>
      <c r="E19" s="62"/>
      <c r="F19" s="85">
        <f t="shared" si="1"/>
        <v>1</v>
      </c>
      <c r="G19" s="69" t="s">
        <v>195</v>
      </c>
      <c r="H19" s="69" t="s">
        <v>195</v>
      </c>
      <c r="I19" s="69" t="s">
        <v>195</v>
      </c>
      <c r="J19" s="69" t="s">
        <v>538</v>
      </c>
      <c r="K19" s="69" t="s">
        <v>363</v>
      </c>
      <c r="L19" s="69" t="s">
        <v>195</v>
      </c>
      <c r="M19" s="66" t="s">
        <v>539</v>
      </c>
      <c r="N19" s="83" t="s">
        <v>276</v>
      </c>
      <c r="O19" s="83" t="s">
        <v>324</v>
      </c>
      <c r="P19" s="121" t="s">
        <v>132</v>
      </c>
    </row>
    <row r="20" spans="1:16" ht="15" customHeight="1">
      <c r="A20" s="31" t="s">
        <v>14</v>
      </c>
      <c r="B20" s="66" t="s">
        <v>101</v>
      </c>
      <c r="C20" s="62">
        <f t="shared" si="0"/>
        <v>1</v>
      </c>
      <c r="D20" s="62"/>
      <c r="E20" s="62"/>
      <c r="F20" s="85">
        <f t="shared" si="1"/>
        <v>1</v>
      </c>
      <c r="G20" s="69" t="s">
        <v>195</v>
      </c>
      <c r="H20" s="69" t="s">
        <v>195</v>
      </c>
      <c r="I20" s="69" t="s">
        <v>195</v>
      </c>
      <c r="J20" s="69" t="s">
        <v>204</v>
      </c>
      <c r="K20" s="69" t="s">
        <v>349</v>
      </c>
      <c r="L20" s="69" t="s">
        <v>132</v>
      </c>
      <c r="M20" s="66" t="s">
        <v>570</v>
      </c>
      <c r="N20" s="83" t="s">
        <v>283</v>
      </c>
      <c r="O20" s="83" t="s">
        <v>324</v>
      </c>
      <c r="P20" s="121" t="s">
        <v>132</v>
      </c>
    </row>
    <row r="21" spans="1:16" ht="15" customHeight="1">
      <c r="A21" s="31" t="s">
        <v>15</v>
      </c>
      <c r="B21" s="66" t="s">
        <v>101</v>
      </c>
      <c r="C21" s="62">
        <f t="shared" si="0"/>
        <v>1</v>
      </c>
      <c r="D21" s="62"/>
      <c r="E21" s="62"/>
      <c r="F21" s="85">
        <f t="shared" si="1"/>
        <v>1</v>
      </c>
      <c r="G21" s="69" t="s">
        <v>195</v>
      </c>
      <c r="H21" s="69" t="s">
        <v>195</v>
      </c>
      <c r="I21" s="69" t="s">
        <v>195</v>
      </c>
      <c r="J21" s="69" t="s">
        <v>195</v>
      </c>
      <c r="K21" s="69" t="s">
        <v>204</v>
      </c>
      <c r="L21" s="69" t="s">
        <v>195</v>
      </c>
      <c r="M21" s="66" t="s">
        <v>132</v>
      </c>
      <c r="N21" s="83" t="s">
        <v>759</v>
      </c>
      <c r="O21" s="83" t="s">
        <v>270</v>
      </c>
      <c r="P21" s="121" t="s">
        <v>132</v>
      </c>
    </row>
    <row r="22" spans="1:16" ht="15" customHeight="1">
      <c r="A22" s="31" t="s">
        <v>16</v>
      </c>
      <c r="B22" s="66" t="s">
        <v>101</v>
      </c>
      <c r="C22" s="62">
        <f t="shared" si="0"/>
        <v>1</v>
      </c>
      <c r="D22" s="62"/>
      <c r="E22" s="62"/>
      <c r="F22" s="85">
        <f t="shared" si="1"/>
        <v>1</v>
      </c>
      <c r="G22" s="69" t="s">
        <v>195</v>
      </c>
      <c r="H22" s="69" t="s">
        <v>195</v>
      </c>
      <c r="I22" s="69" t="s">
        <v>195</v>
      </c>
      <c r="J22" s="69" t="s">
        <v>195</v>
      </c>
      <c r="K22" s="69" t="s">
        <v>204</v>
      </c>
      <c r="L22" s="69" t="s">
        <v>195</v>
      </c>
      <c r="M22" s="66" t="s">
        <v>132</v>
      </c>
      <c r="N22" s="83" t="s">
        <v>760</v>
      </c>
      <c r="O22" s="83" t="s">
        <v>269</v>
      </c>
      <c r="P22" s="121" t="s">
        <v>132</v>
      </c>
    </row>
    <row r="23" spans="1:16" ht="15" customHeight="1">
      <c r="A23" s="31" t="s">
        <v>17</v>
      </c>
      <c r="B23" s="66" t="s">
        <v>101</v>
      </c>
      <c r="C23" s="62">
        <f t="shared" si="0"/>
        <v>1</v>
      </c>
      <c r="D23" s="62"/>
      <c r="E23" s="62"/>
      <c r="F23" s="85">
        <f t="shared" si="1"/>
        <v>1</v>
      </c>
      <c r="G23" s="69" t="s">
        <v>195</v>
      </c>
      <c r="H23" s="69" t="s">
        <v>195</v>
      </c>
      <c r="I23" s="69" t="s">
        <v>195</v>
      </c>
      <c r="J23" s="69" t="s">
        <v>204</v>
      </c>
      <c r="K23" s="69" t="s">
        <v>349</v>
      </c>
      <c r="L23" s="83" t="s">
        <v>132</v>
      </c>
      <c r="M23" s="66" t="s">
        <v>369</v>
      </c>
      <c r="N23" s="83" t="s">
        <v>441</v>
      </c>
      <c r="O23" s="83" t="s">
        <v>351</v>
      </c>
      <c r="P23" s="121" t="s">
        <v>132</v>
      </c>
    </row>
    <row r="24" spans="1:16" ht="15" customHeight="1">
      <c r="A24" s="31" t="s">
        <v>133</v>
      </c>
      <c r="B24" s="66" t="s">
        <v>102</v>
      </c>
      <c r="C24" s="62">
        <f t="shared" si="0"/>
        <v>0</v>
      </c>
      <c r="D24" s="62"/>
      <c r="E24" s="62"/>
      <c r="F24" s="85">
        <f t="shared" si="1"/>
        <v>0</v>
      </c>
      <c r="G24" s="69" t="s">
        <v>196</v>
      </c>
      <c r="H24" s="69" t="s">
        <v>196</v>
      </c>
      <c r="I24" s="69" t="s">
        <v>196</v>
      </c>
      <c r="J24" s="69" t="s">
        <v>195</v>
      </c>
      <c r="K24" s="83" t="s">
        <v>346</v>
      </c>
      <c r="L24" s="69" t="s">
        <v>204</v>
      </c>
      <c r="M24" s="66" t="s">
        <v>361</v>
      </c>
      <c r="N24" s="83" t="s">
        <v>370</v>
      </c>
      <c r="O24" s="83" t="s">
        <v>352</v>
      </c>
      <c r="P24" s="121" t="s">
        <v>132</v>
      </c>
    </row>
    <row r="25" spans="1:16" ht="15" customHeight="1">
      <c r="A25" s="30" t="s">
        <v>18</v>
      </c>
      <c r="B25" s="80"/>
      <c r="C25" s="64"/>
      <c r="D25" s="32"/>
      <c r="E25" s="32"/>
      <c r="F25" s="86"/>
      <c r="G25" s="33"/>
      <c r="H25" s="33"/>
      <c r="I25" s="33"/>
      <c r="J25" s="82"/>
      <c r="K25" s="81"/>
      <c r="L25" s="81"/>
      <c r="M25" s="81"/>
      <c r="N25" s="81"/>
      <c r="O25" s="81"/>
      <c r="P25" s="121"/>
    </row>
    <row r="26" spans="1:16" ht="15" customHeight="1">
      <c r="A26" s="31" t="s">
        <v>19</v>
      </c>
      <c r="B26" s="66" t="s">
        <v>101</v>
      </c>
      <c r="C26" s="62">
        <f t="shared" si="0"/>
        <v>1</v>
      </c>
      <c r="D26" s="62"/>
      <c r="E26" s="62"/>
      <c r="F26" s="85">
        <f t="shared" ref="F26:F27" si="2">C26*(1-D26)*(1-E26)</f>
        <v>1</v>
      </c>
      <c r="G26" s="69" t="s">
        <v>195</v>
      </c>
      <c r="H26" s="69" t="s">
        <v>195</v>
      </c>
      <c r="I26" s="69" t="s">
        <v>195</v>
      </c>
      <c r="J26" s="69" t="s">
        <v>204</v>
      </c>
      <c r="K26" s="69" t="s">
        <v>349</v>
      </c>
      <c r="L26" s="83" t="s">
        <v>132</v>
      </c>
      <c r="M26" s="69" t="s">
        <v>677</v>
      </c>
      <c r="N26" s="83" t="s">
        <v>675</v>
      </c>
      <c r="O26" s="83" t="s">
        <v>371</v>
      </c>
      <c r="P26" s="121" t="s">
        <v>132</v>
      </c>
    </row>
    <row r="27" spans="1:16" ht="15" customHeight="1">
      <c r="A27" s="31" t="s">
        <v>20</v>
      </c>
      <c r="B27" s="66" t="s">
        <v>102</v>
      </c>
      <c r="C27" s="62">
        <f t="shared" si="0"/>
        <v>0</v>
      </c>
      <c r="D27" s="62"/>
      <c r="E27" s="62"/>
      <c r="F27" s="85">
        <f t="shared" si="2"/>
        <v>0</v>
      </c>
      <c r="G27" s="69" t="s">
        <v>196</v>
      </c>
      <c r="H27" s="69" t="s">
        <v>196</v>
      </c>
      <c r="I27" s="69" t="s">
        <v>196</v>
      </c>
      <c r="J27" s="69" t="s">
        <v>195</v>
      </c>
      <c r="K27" s="69" t="s">
        <v>363</v>
      </c>
      <c r="L27" s="69" t="s">
        <v>204</v>
      </c>
      <c r="M27" s="66" t="s">
        <v>361</v>
      </c>
      <c r="N27" s="83" t="s">
        <v>882</v>
      </c>
      <c r="O27" s="83" t="s">
        <v>324</v>
      </c>
      <c r="P27" s="121" t="s">
        <v>132</v>
      </c>
    </row>
    <row r="28" spans="1:16" ht="15" customHeight="1">
      <c r="A28" s="31" t="s">
        <v>21</v>
      </c>
      <c r="B28" s="66" t="s">
        <v>101</v>
      </c>
      <c r="C28" s="62">
        <f t="shared" si="0"/>
        <v>1</v>
      </c>
      <c r="D28" s="62"/>
      <c r="E28" s="62"/>
      <c r="F28" s="85">
        <f t="shared" si="1"/>
        <v>1</v>
      </c>
      <c r="G28" s="69" t="s">
        <v>195</v>
      </c>
      <c r="H28" s="69" t="s">
        <v>195</v>
      </c>
      <c r="I28" s="69" t="s">
        <v>195</v>
      </c>
      <c r="J28" s="69" t="s">
        <v>195</v>
      </c>
      <c r="K28" s="83" t="s">
        <v>862</v>
      </c>
      <c r="L28" s="69" t="s">
        <v>195</v>
      </c>
      <c r="M28" s="66" t="s">
        <v>132</v>
      </c>
      <c r="N28" s="83" t="s">
        <v>224</v>
      </c>
      <c r="O28" s="83" t="s">
        <v>324</v>
      </c>
      <c r="P28" s="121" t="s">
        <v>132</v>
      </c>
    </row>
    <row r="29" spans="1:16" ht="15" customHeight="1">
      <c r="A29" s="31" t="s">
        <v>22</v>
      </c>
      <c r="B29" s="66" t="s">
        <v>101</v>
      </c>
      <c r="C29" s="62">
        <f t="shared" si="0"/>
        <v>1</v>
      </c>
      <c r="D29" s="62"/>
      <c r="E29" s="62"/>
      <c r="F29" s="85">
        <f t="shared" si="1"/>
        <v>1</v>
      </c>
      <c r="G29" s="69" t="s">
        <v>195</v>
      </c>
      <c r="H29" s="69" t="s">
        <v>195</v>
      </c>
      <c r="I29" s="69" t="s">
        <v>195</v>
      </c>
      <c r="J29" s="69" t="s">
        <v>195</v>
      </c>
      <c r="K29" s="69" t="s">
        <v>204</v>
      </c>
      <c r="L29" s="69" t="s">
        <v>195</v>
      </c>
      <c r="M29" s="66" t="s">
        <v>132</v>
      </c>
      <c r="N29" s="83" t="s">
        <v>228</v>
      </c>
      <c r="O29" s="83" t="s">
        <v>324</v>
      </c>
      <c r="P29" s="121" t="s">
        <v>132</v>
      </c>
    </row>
    <row r="30" spans="1:16" ht="15" customHeight="1">
      <c r="A30" s="31" t="s">
        <v>23</v>
      </c>
      <c r="B30" s="66" t="s">
        <v>101</v>
      </c>
      <c r="C30" s="62">
        <f t="shared" si="0"/>
        <v>1</v>
      </c>
      <c r="D30" s="62"/>
      <c r="E30" s="62"/>
      <c r="F30" s="85">
        <f t="shared" si="1"/>
        <v>1</v>
      </c>
      <c r="G30" s="69" t="s">
        <v>195</v>
      </c>
      <c r="H30" s="69" t="s">
        <v>195</v>
      </c>
      <c r="I30" s="69" t="s">
        <v>195</v>
      </c>
      <c r="J30" s="69" t="s">
        <v>204</v>
      </c>
      <c r="K30" s="69" t="s">
        <v>363</v>
      </c>
      <c r="L30" s="83" t="s">
        <v>132</v>
      </c>
      <c r="M30" s="31" t="s">
        <v>584</v>
      </c>
      <c r="N30" s="83" t="s">
        <v>462</v>
      </c>
      <c r="O30" s="83" t="s">
        <v>324</v>
      </c>
      <c r="P30" s="121" t="s">
        <v>132</v>
      </c>
    </row>
    <row r="31" spans="1:16" ht="15" customHeight="1">
      <c r="A31" s="31" t="s">
        <v>24</v>
      </c>
      <c r="B31" s="66" t="s">
        <v>101</v>
      </c>
      <c r="C31" s="62">
        <f t="shared" si="0"/>
        <v>1</v>
      </c>
      <c r="D31" s="62"/>
      <c r="E31" s="62">
        <v>0.5</v>
      </c>
      <c r="F31" s="85">
        <f t="shared" si="1"/>
        <v>0.5</v>
      </c>
      <c r="G31" s="69" t="s">
        <v>195</v>
      </c>
      <c r="H31" s="69" t="s">
        <v>195</v>
      </c>
      <c r="I31" s="69" t="s">
        <v>195</v>
      </c>
      <c r="J31" s="69" t="s">
        <v>204</v>
      </c>
      <c r="K31" s="69" t="s">
        <v>346</v>
      </c>
      <c r="L31" s="83" t="s">
        <v>132</v>
      </c>
      <c r="M31" s="66" t="s">
        <v>863</v>
      </c>
      <c r="N31" s="83" t="s">
        <v>230</v>
      </c>
      <c r="O31" s="83" t="s">
        <v>211</v>
      </c>
      <c r="P31" s="121" t="s">
        <v>132</v>
      </c>
    </row>
    <row r="32" spans="1:16" ht="15" customHeight="1">
      <c r="A32" s="31" t="s">
        <v>25</v>
      </c>
      <c r="B32" s="66" t="s">
        <v>101</v>
      </c>
      <c r="C32" s="62">
        <f t="shared" si="0"/>
        <v>1</v>
      </c>
      <c r="D32" s="62"/>
      <c r="E32" s="62"/>
      <c r="F32" s="85">
        <f t="shared" si="1"/>
        <v>1</v>
      </c>
      <c r="G32" s="69" t="s">
        <v>195</v>
      </c>
      <c r="H32" s="69" t="s">
        <v>195</v>
      </c>
      <c r="I32" s="69" t="s">
        <v>195</v>
      </c>
      <c r="J32" s="69" t="s">
        <v>195</v>
      </c>
      <c r="K32" s="69" t="s">
        <v>204</v>
      </c>
      <c r="L32" s="69" t="s">
        <v>195</v>
      </c>
      <c r="M32" s="95" t="s">
        <v>132</v>
      </c>
      <c r="N32" s="83" t="s">
        <v>226</v>
      </c>
      <c r="O32" s="83" t="s">
        <v>372</v>
      </c>
      <c r="P32" s="121" t="s">
        <v>132</v>
      </c>
    </row>
    <row r="33" spans="1:16" ht="15" customHeight="1">
      <c r="A33" s="31" t="s">
        <v>26</v>
      </c>
      <c r="B33" s="66" t="s">
        <v>101</v>
      </c>
      <c r="C33" s="62">
        <f t="shared" si="0"/>
        <v>1</v>
      </c>
      <c r="D33" s="62"/>
      <c r="E33" s="62"/>
      <c r="F33" s="85">
        <f t="shared" si="1"/>
        <v>1</v>
      </c>
      <c r="G33" s="69" t="s">
        <v>195</v>
      </c>
      <c r="H33" s="69" t="s">
        <v>195</v>
      </c>
      <c r="I33" s="69" t="s">
        <v>195</v>
      </c>
      <c r="J33" s="69" t="s">
        <v>204</v>
      </c>
      <c r="K33" s="83" t="s">
        <v>349</v>
      </c>
      <c r="L33" s="83" t="s">
        <v>132</v>
      </c>
      <c r="M33" s="31" t="s">
        <v>593</v>
      </c>
      <c r="N33" s="83" t="s">
        <v>592</v>
      </c>
      <c r="O33" s="83" t="s">
        <v>373</v>
      </c>
      <c r="P33" s="121" t="s">
        <v>132</v>
      </c>
    </row>
    <row r="34" spans="1:16" ht="15" customHeight="1">
      <c r="A34" s="31" t="s">
        <v>27</v>
      </c>
      <c r="B34" s="66" t="s">
        <v>101</v>
      </c>
      <c r="C34" s="62">
        <f t="shared" si="0"/>
        <v>1</v>
      </c>
      <c r="D34" s="62">
        <v>0.5</v>
      </c>
      <c r="E34" s="62"/>
      <c r="F34" s="85">
        <f t="shared" si="1"/>
        <v>0.5</v>
      </c>
      <c r="G34" s="69" t="s">
        <v>195</v>
      </c>
      <c r="H34" s="69" t="s">
        <v>195</v>
      </c>
      <c r="I34" s="69" t="s">
        <v>195</v>
      </c>
      <c r="J34" s="69" t="s">
        <v>204</v>
      </c>
      <c r="K34" s="69" t="s">
        <v>363</v>
      </c>
      <c r="L34" s="83" t="s">
        <v>132</v>
      </c>
      <c r="M34" s="66" t="s">
        <v>596</v>
      </c>
      <c r="N34" s="83" t="s">
        <v>594</v>
      </c>
      <c r="O34" s="83" t="s">
        <v>595</v>
      </c>
      <c r="P34" s="121" t="s">
        <v>132</v>
      </c>
    </row>
    <row r="35" spans="1:16" ht="15" customHeight="1">
      <c r="A35" s="31" t="s">
        <v>134</v>
      </c>
      <c r="B35" s="66" t="s">
        <v>101</v>
      </c>
      <c r="C35" s="62">
        <f t="shared" si="0"/>
        <v>1</v>
      </c>
      <c r="D35" s="62"/>
      <c r="E35" s="62"/>
      <c r="F35" s="85">
        <f t="shared" si="1"/>
        <v>1</v>
      </c>
      <c r="G35" s="69" t="s">
        <v>195</v>
      </c>
      <c r="H35" s="69" t="s">
        <v>195</v>
      </c>
      <c r="I35" s="69" t="s">
        <v>195</v>
      </c>
      <c r="J35" s="69" t="s">
        <v>195</v>
      </c>
      <c r="K35" s="69" t="s">
        <v>363</v>
      </c>
      <c r="L35" s="69" t="s">
        <v>195</v>
      </c>
      <c r="M35" s="66" t="s">
        <v>132</v>
      </c>
      <c r="N35" s="83" t="s">
        <v>233</v>
      </c>
      <c r="O35" s="83" t="s">
        <v>375</v>
      </c>
      <c r="P35" s="121" t="s">
        <v>132</v>
      </c>
    </row>
    <row r="36" spans="1:16" ht="15" customHeight="1">
      <c r="A36" s="31" t="s">
        <v>28</v>
      </c>
      <c r="B36" s="66" t="s">
        <v>101</v>
      </c>
      <c r="C36" s="62">
        <f t="shared" si="0"/>
        <v>1</v>
      </c>
      <c r="D36" s="62"/>
      <c r="E36" s="62"/>
      <c r="F36" s="85">
        <f t="shared" si="1"/>
        <v>1</v>
      </c>
      <c r="G36" s="69" t="s">
        <v>195</v>
      </c>
      <c r="H36" s="69" t="s">
        <v>195</v>
      </c>
      <c r="I36" s="69" t="s">
        <v>195</v>
      </c>
      <c r="J36" s="69" t="s">
        <v>195</v>
      </c>
      <c r="K36" s="69" t="s">
        <v>347</v>
      </c>
      <c r="L36" s="69" t="s">
        <v>195</v>
      </c>
      <c r="M36" s="66" t="s">
        <v>132</v>
      </c>
      <c r="N36" s="83" t="s">
        <v>225</v>
      </c>
      <c r="O36" s="83" t="s">
        <v>324</v>
      </c>
      <c r="P36" s="121" t="s">
        <v>132</v>
      </c>
    </row>
    <row r="37" spans="1:16" ht="15" customHeight="1">
      <c r="A37" s="30" t="s">
        <v>29</v>
      </c>
      <c r="B37" s="80"/>
      <c r="C37" s="64"/>
      <c r="D37" s="32"/>
      <c r="E37" s="32"/>
      <c r="F37" s="86"/>
      <c r="G37" s="33"/>
      <c r="H37" s="33"/>
      <c r="I37" s="33"/>
      <c r="J37" s="82"/>
      <c r="K37" s="81"/>
      <c r="L37" s="81"/>
      <c r="M37" s="81"/>
      <c r="N37" s="81"/>
      <c r="O37" s="81"/>
      <c r="P37" s="121"/>
    </row>
    <row r="38" spans="1:16" ht="15" customHeight="1">
      <c r="A38" s="31" t="s">
        <v>30</v>
      </c>
      <c r="B38" s="66" t="s">
        <v>101</v>
      </c>
      <c r="C38" s="62">
        <f t="shared" si="0"/>
        <v>1</v>
      </c>
      <c r="D38" s="62"/>
      <c r="E38" s="62"/>
      <c r="F38" s="85">
        <f t="shared" si="1"/>
        <v>1</v>
      </c>
      <c r="G38" s="69" t="s">
        <v>195</v>
      </c>
      <c r="H38" s="69" t="s">
        <v>195</v>
      </c>
      <c r="I38" s="69" t="s">
        <v>195</v>
      </c>
      <c r="J38" s="69" t="s">
        <v>195</v>
      </c>
      <c r="K38" s="69" t="s">
        <v>204</v>
      </c>
      <c r="L38" s="83" t="s">
        <v>195</v>
      </c>
      <c r="M38" s="69" t="s">
        <v>476</v>
      </c>
      <c r="N38" s="83" t="s">
        <v>414</v>
      </c>
      <c r="O38" s="83" t="s">
        <v>324</v>
      </c>
      <c r="P38" s="121" t="s">
        <v>132</v>
      </c>
    </row>
    <row r="39" spans="1:16" ht="15" customHeight="1">
      <c r="A39" s="31" t="s">
        <v>31</v>
      </c>
      <c r="B39" s="66" t="s">
        <v>101</v>
      </c>
      <c r="C39" s="62">
        <f t="shared" si="0"/>
        <v>1</v>
      </c>
      <c r="D39" s="62"/>
      <c r="E39" s="62">
        <v>0.5</v>
      </c>
      <c r="F39" s="85">
        <f t="shared" si="1"/>
        <v>0.5</v>
      </c>
      <c r="G39" s="69" t="s">
        <v>195</v>
      </c>
      <c r="H39" s="69" t="s">
        <v>195</v>
      </c>
      <c r="I39" s="69" t="s">
        <v>195</v>
      </c>
      <c r="J39" s="69" t="s">
        <v>204</v>
      </c>
      <c r="K39" s="69" t="s">
        <v>346</v>
      </c>
      <c r="L39" s="83" t="s">
        <v>132</v>
      </c>
      <c r="M39" s="31" t="s">
        <v>353</v>
      </c>
      <c r="N39" s="83" t="s">
        <v>213</v>
      </c>
      <c r="O39" s="83" t="s">
        <v>324</v>
      </c>
      <c r="P39" s="121" t="s">
        <v>132</v>
      </c>
    </row>
    <row r="40" spans="1:16" ht="15" customHeight="1">
      <c r="A40" s="31" t="s">
        <v>89</v>
      </c>
      <c r="B40" s="66" t="s">
        <v>101</v>
      </c>
      <c r="C40" s="62">
        <f t="shared" si="0"/>
        <v>1</v>
      </c>
      <c r="D40" s="62"/>
      <c r="E40" s="62"/>
      <c r="F40" s="85">
        <f t="shared" si="1"/>
        <v>1</v>
      </c>
      <c r="G40" s="69" t="s">
        <v>195</v>
      </c>
      <c r="H40" s="69" t="s">
        <v>195</v>
      </c>
      <c r="I40" s="69" t="s">
        <v>195</v>
      </c>
      <c r="J40" s="69" t="s">
        <v>195</v>
      </c>
      <c r="K40" s="69" t="s">
        <v>363</v>
      </c>
      <c r="L40" s="69" t="s">
        <v>195</v>
      </c>
      <c r="M40" s="69" t="s">
        <v>804</v>
      </c>
      <c r="N40" s="83" t="s">
        <v>227</v>
      </c>
      <c r="O40" s="83" t="s">
        <v>689</v>
      </c>
      <c r="P40" s="121" t="s">
        <v>132</v>
      </c>
    </row>
    <row r="41" spans="1:16" ht="15" customHeight="1">
      <c r="A41" s="31" t="s">
        <v>32</v>
      </c>
      <c r="B41" s="66" t="s">
        <v>101</v>
      </c>
      <c r="C41" s="62">
        <f t="shared" si="0"/>
        <v>1</v>
      </c>
      <c r="D41" s="62"/>
      <c r="E41" s="62"/>
      <c r="F41" s="85">
        <f t="shared" si="1"/>
        <v>1</v>
      </c>
      <c r="G41" s="69" t="s">
        <v>195</v>
      </c>
      <c r="H41" s="69" t="s">
        <v>195</v>
      </c>
      <c r="I41" s="69" t="s">
        <v>195</v>
      </c>
      <c r="J41" s="69" t="s">
        <v>195</v>
      </c>
      <c r="K41" s="69" t="s">
        <v>204</v>
      </c>
      <c r="L41" s="69" t="s">
        <v>195</v>
      </c>
      <c r="M41" s="69" t="s">
        <v>132</v>
      </c>
      <c r="N41" s="83" t="s">
        <v>214</v>
      </c>
      <c r="O41" s="83" t="s">
        <v>691</v>
      </c>
      <c r="P41" s="121" t="s">
        <v>132</v>
      </c>
    </row>
    <row r="42" spans="1:16" ht="15" customHeight="1">
      <c r="A42" s="31" t="s">
        <v>33</v>
      </c>
      <c r="B42" s="66" t="s">
        <v>101</v>
      </c>
      <c r="C42" s="62">
        <f t="shared" si="0"/>
        <v>1</v>
      </c>
      <c r="D42" s="62"/>
      <c r="E42" s="62"/>
      <c r="F42" s="85">
        <f t="shared" si="1"/>
        <v>1</v>
      </c>
      <c r="G42" s="69" t="s">
        <v>195</v>
      </c>
      <c r="H42" s="69" t="s">
        <v>195</v>
      </c>
      <c r="I42" s="69" t="s">
        <v>195</v>
      </c>
      <c r="J42" s="69" t="s">
        <v>195</v>
      </c>
      <c r="K42" s="69" t="s">
        <v>204</v>
      </c>
      <c r="L42" s="69" t="s">
        <v>195</v>
      </c>
      <c r="M42" s="66" t="s">
        <v>132</v>
      </c>
      <c r="N42" s="83" t="s">
        <v>319</v>
      </c>
      <c r="O42" s="83" t="s">
        <v>324</v>
      </c>
      <c r="P42" s="121" t="s">
        <v>132</v>
      </c>
    </row>
    <row r="43" spans="1:16" ht="15" customHeight="1">
      <c r="A43" s="31" t="s">
        <v>34</v>
      </c>
      <c r="B43" s="66" t="s">
        <v>101</v>
      </c>
      <c r="C43" s="62">
        <f t="shared" si="0"/>
        <v>1</v>
      </c>
      <c r="D43" s="62"/>
      <c r="E43" s="62"/>
      <c r="F43" s="85">
        <f t="shared" si="1"/>
        <v>1</v>
      </c>
      <c r="G43" s="69" t="s">
        <v>195</v>
      </c>
      <c r="H43" s="69" t="s">
        <v>195</v>
      </c>
      <c r="I43" s="69" t="s">
        <v>195</v>
      </c>
      <c r="J43" s="69" t="s">
        <v>195</v>
      </c>
      <c r="K43" s="69" t="s">
        <v>349</v>
      </c>
      <c r="L43" s="83" t="s">
        <v>195</v>
      </c>
      <c r="M43" s="69" t="s">
        <v>698</v>
      </c>
      <c r="N43" s="83" t="s">
        <v>697</v>
      </c>
      <c r="O43" s="83" t="s">
        <v>444</v>
      </c>
      <c r="P43" s="121" t="s">
        <v>132</v>
      </c>
    </row>
    <row r="44" spans="1:16" ht="15" customHeight="1">
      <c r="A44" s="31" t="s">
        <v>35</v>
      </c>
      <c r="B44" s="66" t="s">
        <v>101</v>
      </c>
      <c r="C44" s="62">
        <f t="shared" si="0"/>
        <v>1</v>
      </c>
      <c r="D44" s="67"/>
      <c r="E44" s="67"/>
      <c r="F44" s="85">
        <f t="shared" si="1"/>
        <v>1</v>
      </c>
      <c r="G44" s="69" t="s">
        <v>195</v>
      </c>
      <c r="H44" s="69" t="s">
        <v>195</v>
      </c>
      <c r="I44" s="69" t="s">
        <v>195</v>
      </c>
      <c r="J44" s="69" t="s">
        <v>204</v>
      </c>
      <c r="K44" s="69" t="s">
        <v>349</v>
      </c>
      <c r="L44" s="83" t="s">
        <v>132</v>
      </c>
      <c r="M44" s="66" t="s">
        <v>132</v>
      </c>
      <c r="N44" s="83" t="s">
        <v>603</v>
      </c>
      <c r="O44" s="83" t="s">
        <v>389</v>
      </c>
      <c r="P44" s="121" t="s">
        <v>132</v>
      </c>
    </row>
    <row r="45" spans="1:16" ht="15" customHeight="1">
      <c r="A45" s="31" t="s">
        <v>97</v>
      </c>
      <c r="B45" s="66" t="s">
        <v>101</v>
      </c>
      <c r="C45" s="62">
        <f t="shared" si="0"/>
        <v>1</v>
      </c>
      <c r="D45" s="62"/>
      <c r="E45" s="62"/>
      <c r="F45" s="85">
        <f t="shared" si="1"/>
        <v>1</v>
      </c>
      <c r="G45" s="69" t="s">
        <v>195</v>
      </c>
      <c r="H45" s="69" t="s">
        <v>195</v>
      </c>
      <c r="I45" s="69" t="s">
        <v>195</v>
      </c>
      <c r="J45" s="69" t="s">
        <v>204</v>
      </c>
      <c r="K45" s="69" t="s">
        <v>349</v>
      </c>
      <c r="L45" s="83" t="s">
        <v>132</v>
      </c>
      <c r="M45" s="69" t="s">
        <v>415</v>
      </c>
      <c r="N45" s="83" t="s">
        <v>234</v>
      </c>
      <c r="O45" s="83" t="s">
        <v>235</v>
      </c>
      <c r="P45" s="121" t="s">
        <v>132</v>
      </c>
    </row>
    <row r="46" spans="1:16" ht="15" customHeight="1">
      <c r="A46" s="30" t="s">
        <v>36</v>
      </c>
      <c r="B46" s="81"/>
      <c r="C46" s="64"/>
      <c r="D46" s="64"/>
      <c r="E46" s="64"/>
      <c r="F46" s="86"/>
      <c r="G46" s="33"/>
      <c r="H46" s="33"/>
      <c r="I46" s="33"/>
      <c r="J46" s="82"/>
      <c r="K46" s="81"/>
      <c r="L46" s="81"/>
      <c r="M46" s="81"/>
      <c r="N46" s="81"/>
      <c r="O46" s="81"/>
      <c r="P46" s="121"/>
    </row>
    <row r="47" spans="1:16" ht="15" customHeight="1">
      <c r="A47" s="31" t="s">
        <v>37</v>
      </c>
      <c r="B47" s="66" t="s">
        <v>102</v>
      </c>
      <c r="C47" s="62">
        <f t="shared" si="0"/>
        <v>0</v>
      </c>
      <c r="D47" s="62"/>
      <c r="E47" s="62"/>
      <c r="F47" s="85">
        <f t="shared" si="1"/>
        <v>0</v>
      </c>
      <c r="G47" s="69" t="s">
        <v>204</v>
      </c>
      <c r="H47" s="69" t="s">
        <v>204</v>
      </c>
      <c r="I47" s="69" t="s">
        <v>204</v>
      </c>
      <c r="J47" s="69" t="s">
        <v>132</v>
      </c>
      <c r="K47" s="83" t="s">
        <v>132</v>
      </c>
      <c r="L47" s="83" t="s">
        <v>132</v>
      </c>
      <c r="M47" s="69" t="s">
        <v>416</v>
      </c>
      <c r="N47" s="83" t="s">
        <v>417</v>
      </c>
      <c r="O47" s="83" t="s">
        <v>808</v>
      </c>
      <c r="P47" s="121" t="s">
        <v>132</v>
      </c>
    </row>
    <row r="48" spans="1:16" ht="15" customHeight="1">
      <c r="A48" s="31" t="s">
        <v>38</v>
      </c>
      <c r="B48" s="66" t="s">
        <v>101</v>
      </c>
      <c r="C48" s="62">
        <f t="shared" si="0"/>
        <v>1</v>
      </c>
      <c r="D48" s="62"/>
      <c r="E48" s="62"/>
      <c r="F48" s="85">
        <f t="shared" si="1"/>
        <v>1</v>
      </c>
      <c r="G48" s="69" t="s">
        <v>195</v>
      </c>
      <c r="H48" s="69" t="s">
        <v>195</v>
      </c>
      <c r="I48" s="69" t="s">
        <v>195</v>
      </c>
      <c r="J48" s="69" t="s">
        <v>204</v>
      </c>
      <c r="K48" s="69" t="s">
        <v>349</v>
      </c>
      <c r="L48" s="83" t="s">
        <v>132</v>
      </c>
      <c r="M48" s="69" t="s">
        <v>418</v>
      </c>
      <c r="N48" s="83" t="s">
        <v>241</v>
      </c>
      <c r="O48" s="83" t="s">
        <v>324</v>
      </c>
      <c r="P48" s="121" t="s">
        <v>132</v>
      </c>
    </row>
    <row r="49" spans="1:16" ht="15" customHeight="1">
      <c r="A49" s="31" t="s">
        <v>39</v>
      </c>
      <c r="B49" s="66" t="s">
        <v>101</v>
      </c>
      <c r="C49" s="62">
        <f t="shared" si="0"/>
        <v>1</v>
      </c>
      <c r="D49" s="62"/>
      <c r="E49" s="62"/>
      <c r="F49" s="85">
        <f t="shared" si="1"/>
        <v>1</v>
      </c>
      <c r="G49" s="69" t="s">
        <v>195</v>
      </c>
      <c r="H49" s="69" t="s">
        <v>195</v>
      </c>
      <c r="I49" s="69" t="s">
        <v>195</v>
      </c>
      <c r="J49" s="69" t="s">
        <v>204</v>
      </c>
      <c r="K49" s="69" t="s">
        <v>349</v>
      </c>
      <c r="L49" s="83" t="s">
        <v>132</v>
      </c>
      <c r="M49" s="69" t="s">
        <v>418</v>
      </c>
      <c r="N49" s="83" t="s">
        <v>242</v>
      </c>
      <c r="O49" s="83" t="s">
        <v>324</v>
      </c>
      <c r="P49" s="121" t="s">
        <v>132</v>
      </c>
    </row>
    <row r="50" spans="1:16" ht="15" customHeight="1">
      <c r="A50" s="31" t="s">
        <v>40</v>
      </c>
      <c r="B50" s="66" t="s">
        <v>102</v>
      </c>
      <c r="C50" s="62">
        <f t="shared" si="0"/>
        <v>0</v>
      </c>
      <c r="D50" s="62"/>
      <c r="E50" s="62"/>
      <c r="F50" s="85">
        <f t="shared" si="1"/>
        <v>0</v>
      </c>
      <c r="G50" s="83" t="s">
        <v>204</v>
      </c>
      <c r="H50" s="69" t="s">
        <v>204</v>
      </c>
      <c r="I50" s="69" t="s">
        <v>204</v>
      </c>
      <c r="J50" s="69" t="s">
        <v>132</v>
      </c>
      <c r="K50" s="83" t="s">
        <v>132</v>
      </c>
      <c r="L50" s="83" t="s">
        <v>132</v>
      </c>
      <c r="M50" s="69" t="s">
        <v>355</v>
      </c>
      <c r="N50" s="83" t="s">
        <v>354</v>
      </c>
      <c r="O50" s="31" t="s">
        <v>324</v>
      </c>
      <c r="P50" s="121" t="s">
        <v>132</v>
      </c>
    </row>
    <row r="51" spans="1:16" ht="15" customHeight="1">
      <c r="A51" s="31" t="s">
        <v>188</v>
      </c>
      <c r="B51" s="66" t="s">
        <v>101</v>
      </c>
      <c r="C51" s="62">
        <f t="shared" si="0"/>
        <v>1</v>
      </c>
      <c r="D51" s="62"/>
      <c r="E51" s="62"/>
      <c r="F51" s="85">
        <f t="shared" si="1"/>
        <v>1</v>
      </c>
      <c r="G51" s="69" t="s">
        <v>195</v>
      </c>
      <c r="H51" s="69" t="s">
        <v>195</v>
      </c>
      <c r="I51" s="69" t="s">
        <v>195</v>
      </c>
      <c r="J51" s="69" t="s">
        <v>204</v>
      </c>
      <c r="K51" s="83" t="s">
        <v>349</v>
      </c>
      <c r="L51" s="83" t="s">
        <v>132</v>
      </c>
      <c r="M51" s="69" t="s">
        <v>617</v>
      </c>
      <c r="N51" s="83" t="s">
        <v>611</v>
      </c>
      <c r="O51" s="83" t="s">
        <v>324</v>
      </c>
      <c r="P51" s="121" t="s">
        <v>132</v>
      </c>
    </row>
    <row r="52" spans="1:16" ht="15" customHeight="1">
      <c r="A52" s="31" t="s">
        <v>41</v>
      </c>
      <c r="B52" s="66" t="s">
        <v>102</v>
      </c>
      <c r="C52" s="62">
        <f t="shared" si="0"/>
        <v>0</v>
      </c>
      <c r="D52" s="62"/>
      <c r="E52" s="67"/>
      <c r="F52" s="85">
        <f t="shared" si="1"/>
        <v>0</v>
      </c>
      <c r="G52" s="69" t="s">
        <v>195</v>
      </c>
      <c r="H52" s="69" t="s">
        <v>195</v>
      </c>
      <c r="I52" s="69" t="s">
        <v>204</v>
      </c>
      <c r="J52" s="69" t="s">
        <v>438</v>
      </c>
      <c r="K52" s="69" t="s">
        <v>346</v>
      </c>
      <c r="L52" s="69" t="s">
        <v>195</v>
      </c>
      <c r="M52" s="69" t="s">
        <v>485</v>
      </c>
      <c r="N52" s="83" t="s">
        <v>238</v>
      </c>
      <c r="O52" s="83" t="s">
        <v>239</v>
      </c>
      <c r="P52" s="121" t="s">
        <v>132</v>
      </c>
    </row>
    <row r="53" spans="1:16" ht="15" customHeight="1">
      <c r="A53" s="31" t="s">
        <v>42</v>
      </c>
      <c r="B53" s="66" t="s">
        <v>101</v>
      </c>
      <c r="C53" s="62">
        <f t="shared" si="0"/>
        <v>1</v>
      </c>
      <c r="D53" s="62"/>
      <c r="E53" s="62"/>
      <c r="F53" s="85">
        <f t="shared" si="1"/>
        <v>1</v>
      </c>
      <c r="G53" s="69" t="s">
        <v>195</v>
      </c>
      <c r="H53" s="69" t="s">
        <v>195</v>
      </c>
      <c r="I53" s="69" t="s">
        <v>195</v>
      </c>
      <c r="J53" s="69" t="s">
        <v>195</v>
      </c>
      <c r="K53" s="69" t="s">
        <v>204</v>
      </c>
      <c r="L53" s="69" t="s">
        <v>195</v>
      </c>
      <c r="M53" s="69" t="s">
        <v>132</v>
      </c>
      <c r="N53" s="83" t="s">
        <v>393</v>
      </c>
      <c r="O53" s="83" t="s">
        <v>240</v>
      </c>
      <c r="P53" s="121" t="s">
        <v>132</v>
      </c>
    </row>
    <row r="54" spans="1:16" ht="15" customHeight="1">
      <c r="A54" s="51" t="s">
        <v>43</v>
      </c>
      <c r="B54" s="81"/>
      <c r="C54" s="64"/>
      <c r="D54" s="64"/>
      <c r="E54" s="64"/>
      <c r="F54" s="86"/>
      <c r="G54" s="33"/>
      <c r="H54" s="33"/>
      <c r="I54" s="33"/>
      <c r="J54" s="82"/>
      <c r="K54" s="82"/>
      <c r="L54" s="82"/>
      <c r="M54" s="82"/>
      <c r="N54" s="82"/>
      <c r="O54" s="82"/>
      <c r="P54" s="121"/>
    </row>
    <row r="55" spans="1:16" ht="15" customHeight="1">
      <c r="A55" s="31" t="s">
        <v>44</v>
      </c>
      <c r="B55" s="66" t="s">
        <v>101</v>
      </c>
      <c r="C55" s="62">
        <f t="shared" si="0"/>
        <v>1</v>
      </c>
      <c r="D55" s="62"/>
      <c r="E55" s="62"/>
      <c r="F55" s="85">
        <f t="shared" si="1"/>
        <v>1</v>
      </c>
      <c r="G55" s="69" t="s">
        <v>195</v>
      </c>
      <c r="H55" s="69" t="s">
        <v>195</v>
      </c>
      <c r="I55" s="69" t="s">
        <v>195</v>
      </c>
      <c r="J55" s="69" t="s">
        <v>195</v>
      </c>
      <c r="K55" s="69" t="s">
        <v>349</v>
      </c>
      <c r="L55" s="69" t="s">
        <v>195</v>
      </c>
      <c r="M55" s="69" t="s">
        <v>132</v>
      </c>
      <c r="N55" s="83" t="s">
        <v>215</v>
      </c>
      <c r="O55" s="83" t="s">
        <v>324</v>
      </c>
      <c r="P55" s="121" t="s">
        <v>132</v>
      </c>
    </row>
    <row r="56" spans="1:16" ht="15" customHeight="1">
      <c r="A56" s="31" t="s">
        <v>189</v>
      </c>
      <c r="B56" s="66" t="s">
        <v>101</v>
      </c>
      <c r="C56" s="62">
        <f t="shared" si="0"/>
        <v>1</v>
      </c>
      <c r="D56" s="62"/>
      <c r="E56" s="62"/>
      <c r="F56" s="85">
        <f t="shared" si="1"/>
        <v>1</v>
      </c>
      <c r="G56" s="69" t="s">
        <v>195</v>
      </c>
      <c r="H56" s="69" t="s">
        <v>195</v>
      </c>
      <c r="I56" s="69" t="s">
        <v>195</v>
      </c>
      <c r="J56" s="69" t="s">
        <v>204</v>
      </c>
      <c r="K56" s="69" t="s">
        <v>349</v>
      </c>
      <c r="L56" s="83" t="s">
        <v>132</v>
      </c>
      <c r="M56" s="66" t="s">
        <v>132</v>
      </c>
      <c r="N56" s="83" t="s">
        <v>356</v>
      </c>
      <c r="O56" s="83" t="s">
        <v>324</v>
      </c>
      <c r="P56" s="121" t="s">
        <v>132</v>
      </c>
    </row>
    <row r="57" spans="1:16" ht="15" customHeight="1">
      <c r="A57" s="31" t="s">
        <v>45</v>
      </c>
      <c r="B57" s="66" t="s">
        <v>101</v>
      </c>
      <c r="C57" s="62">
        <f t="shared" si="0"/>
        <v>1</v>
      </c>
      <c r="D57" s="62"/>
      <c r="E57" s="62"/>
      <c r="F57" s="85">
        <f t="shared" si="1"/>
        <v>1</v>
      </c>
      <c r="G57" s="69" t="s">
        <v>195</v>
      </c>
      <c r="H57" s="69" t="s">
        <v>195</v>
      </c>
      <c r="I57" s="69" t="s">
        <v>195</v>
      </c>
      <c r="J57" s="69" t="s">
        <v>204</v>
      </c>
      <c r="K57" s="69" t="s">
        <v>349</v>
      </c>
      <c r="L57" s="69" t="s">
        <v>132</v>
      </c>
      <c r="M57" s="69" t="s">
        <v>418</v>
      </c>
      <c r="N57" s="83" t="s">
        <v>248</v>
      </c>
      <c r="O57" s="83" t="s">
        <v>324</v>
      </c>
      <c r="P57" s="121" t="s">
        <v>132</v>
      </c>
    </row>
    <row r="58" spans="1:16" ht="15" customHeight="1">
      <c r="A58" s="31" t="s">
        <v>46</v>
      </c>
      <c r="B58" s="66" t="s">
        <v>101</v>
      </c>
      <c r="C58" s="62">
        <f t="shared" si="0"/>
        <v>1</v>
      </c>
      <c r="D58" s="62">
        <v>0.5</v>
      </c>
      <c r="E58" s="62"/>
      <c r="F58" s="85">
        <f t="shared" si="1"/>
        <v>0.5</v>
      </c>
      <c r="G58" s="69" t="s">
        <v>195</v>
      </c>
      <c r="H58" s="69" t="s">
        <v>195</v>
      </c>
      <c r="I58" s="69" t="s">
        <v>195</v>
      </c>
      <c r="J58" s="69" t="s">
        <v>204</v>
      </c>
      <c r="K58" s="69" t="s">
        <v>346</v>
      </c>
      <c r="L58" s="69" t="s">
        <v>132</v>
      </c>
      <c r="M58" s="66" t="s">
        <v>353</v>
      </c>
      <c r="N58" s="83" t="s">
        <v>496</v>
      </c>
      <c r="O58" s="83" t="s">
        <v>324</v>
      </c>
      <c r="P58" s="121" t="s">
        <v>132</v>
      </c>
    </row>
    <row r="59" spans="1:16" ht="15" customHeight="1">
      <c r="A59" s="31" t="s">
        <v>47</v>
      </c>
      <c r="B59" s="66" t="s">
        <v>101</v>
      </c>
      <c r="C59" s="62">
        <f t="shared" si="0"/>
        <v>1</v>
      </c>
      <c r="D59" s="62"/>
      <c r="E59" s="62"/>
      <c r="F59" s="85">
        <f t="shared" si="1"/>
        <v>1</v>
      </c>
      <c r="G59" s="69" t="s">
        <v>195</v>
      </c>
      <c r="H59" s="69" t="s">
        <v>195</v>
      </c>
      <c r="I59" s="69" t="s">
        <v>195</v>
      </c>
      <c r="J59" s="69" t="s">
        <v>204</v>
      </c>
      <c r="K59" s="69" t="s">
        <v>349</v>
      </c>
      <c r="L59" s="69" t="s">
        <v>132</v>
      </c>
      <c r="M59" s="66" t="s">
        <v>132</v>
      </c>
      <c r="N59" s="83" t="s">
        <v>251</v>
      </c>
      <c r="O59" s="83" t="s">
        <v>324</v>
      </c>
      <c r="P59" s="121" t="s">
        <v>132</v>
      </c>
    </row>
    <row r="60" spans="1:16" ht="15" customHeight="1">
      <c r="A60" s="31" t="s">
        <v>190</v>
      </c>
      <c r="B60" s="66" t="s">
        <v>101</v>
      </c>
      <c r="C60" s="62">
        <f t="shared" si="0"/>
        <v>1</v>
      </c>
      <c r="D60" s="62"/>
      <c r="E60" s="62"/>
      <c r="F60" s="85">
        <f t="shared" si="1"/>
        <v>1</v>
      </c>
      <c r="G60" s="69" t="s">
        <v>195</v>
      </c>
      <c r="H60" s="69" t="s">
        <v>195</v>
      </c>
      <c r="I60" s="69" t="s">
        <v>195</v>
      </c>
      <c r="J60" s="69" t="s">
        <v>195</v>
      </c>
      <c r="K60" s="69" t="s">
        <v>349</v>
      </c>
      <c r="L60" s="69" t="s">
        <v>195</v>
      </c>
      <c r="M60" s="69" t="s">
        <v>623</v>
      </c>
      <c r="N60" s="83" t="s">
        <v>622</v>
      </c>
      <c r="O60" s="83" t="s">
        <v>358</v>
      </c>
      <c r="P60" s="121" t="s">
        <v>132</v>
      </c>
    </row>
    <row r="61" spans="1:16" ht="15" customHeight="1">
      <c r="A61" s="31" t="s">
        <v>48</v>
      </c>
      <c r="B61" s="66" t="s">
        <v>101</v>
      </c>
      <c r="C61" s="62">
        <f t="shared" si="0"/>
        <v>1</v>
      </c>
      <c r="D61" s="62"/>
      <c r="E61" s="62">
        <v>0.5</v>
      </c>
      <c r="F61" s="85">
        <f t="shared" si="1"/>
        <v>0.5</v>
      </c>
      <c r="G61" s="69" t="s">
        <v>195</v>
      </c>
      <c r="H61" s="69" t="s">
        <v>195</v>
      </c>
      <c r="I61" s="69" t="s">
        <v>195</v>
      </c>
      <c r="J61" s="69" t="s">
        <v>360</v>
      </c>
      <c r="K61" s="69" t="s">
        <v>346</v>
      </c>
      <c r="L61" s="69" t="s">
        <v>195</v>
      </c>
      <c r="M61" s="69" t="s">
        <v>449</v>
      </c>
      <c r="N61" s="83" t="s">
        <v>447</v>
      </c>
      <c r="O61" s="83" t="s">
        <v>781</v>
      </c>
      <c r="P61" s="121" t="s">
        <v>132</v>
      </c>
    </row>
    <row r="62" spans="1:16" ht="15" customHeight="1">
      <c r="A62" s="31" t="s">
        <v>49</v>
      </c>
      <c r="B62" s="66" t="s">
        <v>101</v>
      </c>
      <c r="C62" s="62">
        <f t="shared" si="0"/>
        <v>1</v>
      </c>
      <c r="D62" s="62">
        <v>0.5</v>
      </c>
      <c r="E62" s="62"/>
      <c r="F62" s="85">
        <f t="shared" si="1"/>
        <v>0.5</v>
      </c>
      <c r="G62" s="69" t="s">
        <v>195</v>
      </c>
      <c r="H62" s="69" t="s">
        <v>195</v>
      </c>
      <c r="I62" s="69" t="s">
        <v>195</v>
      </c>
      <c r="J62" s="69" t="s">
        <v>204</v>
      </c>
      <c r="K62" s="69" t="s">
        <v>346</v>
      </c>
      <c r="L62" s="69" t="s">
        <v>132</v>
      </c>
      <c r="M62" s="69" t="s">
        <v>353</v>
      </c>
      <c r="N62" s="83" t="s">
        <v>249</v>
      </c>
      <c r="O62" s="83" t="s">
        <v>324</v>
      </c>
      <c r="P62" s="121" t="s">
        <v>132</v>
      </c>
    </row>
    <row r="63" spans="1:16" ht="15" customHeight="1">
      <c r="A63" s="31" t="s">
        <v>191</v>
      </c>
      <c r="B63" s="66" t="s">
        <v>101</v>
      </c>
      <c r="C63" s="62">
        <f t="shared" si="0"/>
        <v>1</v>
      </c>
      <c r="D63" s="62"/>
      <c r="E63" s="62"/>
      <c r="F63" s="85">
        <f t="shared" si="1"/>
        <v>1</v>
      </c>
      <c r="G63" s="69" t="s">
        <v>195</v>
      </c>
      <c r="H63" s="69" t="s">
        <v>195</v>
      </c>
      <c r="I63" s="69" t="s">
        <v>195</v>
      </c>
      <c r="J63" s="69" t="s">
        <v>204</v>
      </c>
      <c r="K63" s="69" t="s">
        <v>349</v>
      </c>
      <c r="L63" s="69" t="s">
        <v>132</v>
      </c>
      <c r="M63" s="69" t="s">
        <v>418</v>
      </c>
      <c r="N63" s="83" t="s">
        <v>419</v>
      </c>
      <c r="O63" s="83" t="s">
        <v>499</v>
      </c>
      <c r="P63" s="121" t="s">
        <v>132</v>
      </c>
    </row>
    <row r="64" spans="1:16" ht="15" customHeight="1">
      <c r="A64" s="31" t="s">
        <v>50</v>
      </c>
      <c r="B64" s="66" t="s">
        <v>101</v>
      </c>
      <c r="C64" s="62">
        <f t="shared" si="0"/>
        <v>1</v>
      </c>
      <c r="D64" s="62"/>
      <c r="E64" s="62"/>
      <c r="F64" s="85">
        <f t="shared" si="1"/>
        <v>1</v>
      </c>
      <c r="G64" s="69" t="s">
        <v>195</v>
      </c>
      <c r="H64" s="69" t="s">
        <v>195</v>
      </c>
      <c r="I64" s="69" t="s">
        <v>195</v>
      </c>
      <c r="J64" s="69" t="s">
        <v>195</v>
      </c>
      <c r="K64" s="69" t="s">
        <v>204</v>
      </c>
      <c r="L64" s="69" t="s">
        <v>195</v>
      </c>
      <c r="M64" s="69" t="s">
        <v>132</v>
      </c>
      <c r="N64" s="83" t="s">
        <v>258</v>
      </c>
      <c r="O64" s="83" t="s">
        <v>397</v>
      </c>
      <c r="P64" s="121" t="s">
        <v>132</v>
      </c>
    </row>
    <row r="65" spans="1:16" ht="15" customHeight="1">
      <c r="A65" s="31" t="s">
        <v>51</v>
      </c>
      <c r="B65" s="66" t="s">
        <v>101</v>
      </c>
      <c r="C65" s="62">
        <f t="shared" si="0"/>
        <v>1</v>
      </c>
      <c r="D65" s="62">
        <v>0.5</v>
      </c>
      <c r="E65" s="62"/>
      <c r="F65" s="85">
        <f t="shared" si="1"/>
        <v>0.5</v>
      </c>
      <c r="G65" s="69" t="s">
        <v>195</v>
      </c>
      <c r="H65" s="69" t="s">
        <v>195</v>
      </c>
      <c r="I65" s="69" t="s">
        <v>195</v>
      </c>
      <c r="J65" s="69" t="s">
        <v>204</v>
      </c>
      <c r="K65" s="83" t="s">
        <v>346</v>
      </c>
      <c r="L65" s="83" t="s">
        <v>132</v>
      </c>
      <c r="M65" s="66" t="s">
        <v>353</v>
      </c>
      <c r="N65" s="83" t="s">
        <v>634</v>
      </c>
      <c r="O65" s="83" t="s">
        <v>324</v>
      </c>
      <c r="P65" s="121" t="s">
        <v>132</v>
      </c>
    </row>
    <row r="66" spans="1:16" ht="15" customHeight="1">
      <c r="A66" s="31" t="s">
        <v>52</v>
      </c>
      <c r="B66" s="66" t="s">
        <v>102</v>
      </c>
      <c r="C66" s="62">
        <f t="shared" si="0"/>
        <v>0</v>
      </c>
      <c r="D66" s="62"/>
      <c r="E66" s="62"/>
      <c r="F66" s="85">
        <f t="shared" si="1"/>
        <v>0</v>
      </c>
      <c r="G66" s="69" t="s">
        <v>196</v>
      </c>
      <c r="H66" s="69" t="s">
        <v>196</v>
      </c>
      <c r="I66" s="69" t="s">
        <v>196</v>
      </c>
      <c r="J66" s="69" t="s">
        <v>195</v>
      </c>
      <c r="K66" s="83" t="s">
        <v>204</v>
      </c>
      <c r="L66" s="69" t="s">
        <v>204</v>
      </c>
      <c r="M66" s="70" t="s">
        <v>361</v>
      </c>
      <c r="N66" s="83" t="s">
        <v>246</v>
      </c>
      <c r="O66" s="83" t="s">
        <v>515</v>
      </c>
      <c r="P66" s="121" t="s">
        <v>132</v>
      </c>
    </row>
    <row r="67" spans="1:16" ht="15" customHeight="1">
      <c r="A67" s="31" t="s">
        <v>53</v>
      </c>
      <c r="B67" s="66" t="s">
        <v>101</v>
      </c>
      <c r="C67" s="62">
        <f t="shared" si="0"/>
        <v>1</v>
      </c>
      <c r="D67" s="67"/>
      <c r="E67" s="67"/>
      <c r="F67" s="85">
        <f t="shared" si="1"/>
        <v>1</v>
      </c>
      <c r="G67" s="69" t="s">
        <v>195</v>
      </c>
      <c r="H67" s="69" t="s">
        <v>195</v>
      </c>
      <c r="I67" s="69" t="s">
        <v>195</v>
      </c>
      <c r="J67" s="69" t="s">
        <v>195</v>
      </c>
      <c r="K67" s="69" t="s">
        <v>204</v>
      </c>
      <c r="L67" s="69" t="s">
        <v>195</v>
      </c>
      <c r="M67" s="70" t="s">
        <v>132</v>
      </c>
      <c r="N67" s="83" t="s">
        <v>399</v>
      </c>
      <c r="O67" s="83" t="s">
        <v>217</v>
      </c>
      <c r="P67" s="121" t="s">
        <v>132</v>
      </c>
    </row>
    <row r="68" spans="1:16" ht="15" customHeight="1">
      <c r="A68" s="31" t="s">
        <v>54</v>
      </c>
      <c r="B68" s="66" t="s">
        <v>102</v>
      </c>
      <c r="C68" s="62">
        <f t="shared" si="0"/>
        <v>0</v>
      </c>
      <c r="D68" s="62"/>
      <c r="E68" s="62"/>
      <c r="F68" s="85">
        <f t="shared" si="1"/>
        <v>0</v>
      </c>
      <c r="G68" s="69" t="s">
        <v>196</v>
      </c>
      <c r="H68" s="69" t="s">
        <v>196</v>
      </c>
      <c r="I68" s="69" t="s">
        <v>196</v>
      </c>
      <c r="J68" s="69" t="s">
        <v>195</v>
      </c>
      <c r="K68" s="69" t="s">
        <v>204</v>
      </c>
      <c r="L68" s="69" t="s">
        <v>204</v>
      </c>
      <c r="M68" s="70" t="s">
        <v>521</v>
      </c>
      <c r="N68" s="83" t="s">
        <v>400</v>
      </c>
      <c r="O68" s="83" t="s">
        <v>252</v>
      </c>
      <c r="P68" s="121" t="s">
        <v>132</v>
      </c>
    </row>
    <row r="69" spans="1:16" ht="15" customHeight="1">
      <c r="A69" s="51" t="s">
        <v>55</v>
      </c>
      <c r="B69" s="81"/>
      <c r="C69" s="64"/>
      <c r="D69" s="64"/>
      <c r="E69" s="64"/>
      <c r="F69" s="86"/>
      <c r="G69" s="33"/>
      <c r="H69" s="33"/>
      <c r="I69" s="33"/>
      <c r="J69" s="82"/>
      <c r="K69" s="82"/>
      <c r="L69" s="82"/>
      <c r="M69" s="82"/>
      <c r="N69" s="82"/>
      <c r="O69" s="82"/>
      <c r="P69" s="121"/>
    </row>
    <row r="70" spans="1:16" ht="15" customHeight="1">
      <c r="A70" s="31" t="s">
        <v>56</v>
      </c>
      <c r="B70" s="66" t="s">
        <v>101</v>
      </c>
      <c r="C70" s="62">
        <f t="shared" si="0"/>
        <v>1</v>
      </c>
      <c r="D70" s="62"/>
      <c r="E70" s="62"/>
      <c r="F70" s="85">
        <f t="shared" si="1"/>
        <v>1</v>
      </c>
      <c r="G70" s="69" t="s">
        <v>195</v>
      </c>
      <c r="H70" s="69" t="s">
        <v>195</v>
      </c>
      <c r="I70" s="69" t="s">
        <v>195</v>
      </c>
      <c r="J70" s="69" t="s">
        <v>204</v>
      </c>
      <c r="K70" s="69" t="s">
        <v>349</v>
      </c>
      <c r="L70" s="69" t="s">
        <v>132</v>
      </c>
      <c r="M70" s="66" t="s">
        <v>418</v>
      </c>
      <c r="N70" s="83" t="s">
        <v>528</v>
      </c>
      <c r="O70" s="83" t="s">
        <v>324</v>
      </c>
      <c r="P70" s="121" t="s">
        <v>132</v>
      </c>
    </row>
    <row r="71" spans="1:16" ht="15" customHeight="1">
      <c r="A71" s="31" t="s">
        <v>57</v>
      </c>
      <c r="B71" s="66" t="s">
        <v>101</v>
      </c>
      <c r="C71" s="62">
        <f t="shared" si="0"/>
        <v>1</v>
      </c>
      <c r="D71" s="62"/>
      <c r="E71" s="62"/>
      <c r="F71" s="85">
        <f t="shared" si="1"/>
        <v>1</v>
      </c>
      <c r="G71" s="69" t="s">
        <v>195</v>
      </c>
      <c r="H71" s="69" t="s">
        <v>195</v>
      </c>
      <c r="I71" s="69" t="s">
        <v>195</v>
      </c>
      <c r="J71" s="69" t="s">
        <v>195</v>
      </c>
      <c r="K71" s="69" t="s">
        <v>204</v>
      </c>
      <c r="L71" s="69" t="s">
        <v>195</v>
      </c>
      <c r="M71" s="66" t="s">
        <v>132</v>
      </c>
      <c r="N71" s="83" t="s">
        <v>286</v>
      </c>
      <c r="O71" s="83" t="s">
        <v>752</v>
      </c>
      <c r="P71" s="121" t="s">
        <v>132</v>
      </c>
    </row>
    <row r="72" spans="1:16" ht="15" customHeight="1">
      <c r="A72" s="31" t="s">
        <v>58</v>
      </c>
      <c r="B72" s="66" t="s">
        <v>101</v>
      </c>
      <c r="C72" s="62">
        <f t="shared" ref="C72:C98" si="3">IF(B72=$B$4,1,0)</f>
        <v>1</v>
      </c>
      <c r="D72" s="62"/>
      <c r="E72" s="62"/>
      <c r="F72" s="85">
        <f t="shared" si="1"/>
        <v>1</v>
      </c>
      <c r="G72" s="69" t="s">
        <v>195</v>
      </c>
      <c r="H72" s="69" t="s">
        <v>195</v>
      </c>
      <c r="I72" s="69" t="s">
        <v>195</v>
      </c>
      <c r="J72" s="69" t="s">
        <v>195</v>
      </c>
      <c r="K72" s="69" t="s">
        <v>349</v>
      </c>
      <c r="L72" s="69" t="s">
        <v>195</v>
      </c>
      <c r="M72" s="69" t="s">
        <v>132</v>
      </c>
      <c r="N72" s="83" t="s">
        <v>260</v>
      </c>
      <c r="O72" s="83" t="s">
        <v>324</v>
      </c>
      <c r="P72" s="121" t="s">
        <v>132</v>
      </c>
    </row>
    <row r="73" spans="1:16" ht="15" customHeight="1">
      <c r="A73" s="31" t="s">
        <v>59</v>
      </c>
      <c r="B73" s="66" t="s">
        <v>101</v>
      </c>
      <c r="C73" s="62">
        <f t="shared" si="3"/>
        <v>1</v>
      </c>
      <c r="D73" s="62"/>
      <c r="E73" s="62"/>
      <c r="F73" s="85">
        <f>C73*(1-D73)*(1-E73)</f>
        <v>1</v>
      </c>
      <c r="G73" s="69" t="s">
        <v>195</v>
      </c>
      <c r="H73" s="69" t="s">
        <v>195</v>
      </c>
      <c r="I73" s="69" t="s">
        <v>195</v>
      </c>
      <c r="J73" s="69" t="s">
        <v>204</v>
      </c>
      <c r="K73" s="69" t="s">
        <v>349</v>
      </c>
      <c r="L73" s="69" t="s">
        <v>132</v>
      </c>
      <c r="M73" s="66" t="s">
        <v>452</v>
      </c>
      <c r="N73" s="83" t="s">
        <v>451</v>
      </c>
      <c r="O73" s="83" t="s">
        <v>404</v>
      </c>
      <c r="P73" s="121" t="s">
        <v>132</v>
      </c>
    </row>
    <row r="74" spans="1:16" ht="15" customHeight="1">
      <c r="A74" s="31" t="s">
        <v>192</v>
      </c>
      <c r="B74" s="66" t="s">
        <v>101</v>
      </c>
      <c r="C74" s="62">
        <f t="shared" si="3"/>
        <v>1</v>
      </c>
      <c r="D74" s="62"/>
      <c r="E74" s="62"/>
      <c r="F74" s="85">
        <f>C74*(1-D74)*(1-E74)</f>
        <v>1</v>
      </c>
      <c r="G74" s="69" t="s">
        <v>195</v>
      </c>
      <c r="H74" s="69" t="s">
        <v>195</v>
      </c>
      <c r="I74" s="69" t="s">
        <v>195</v>
      </c>
      <c r="J74" s="69" t="s">
        <v>195</v>
      </c>
      <c r="K74" s="69" t="s">
        <v>349</v>
      </c>
      <c r="L74" s="69" t="s">
        <v>195</v>
      </c>
      <c r="M74" s="69" t="s">
        <v>864</v>
      </c>
      <c r="N74" s="83" t="s">
        <v>218</v>
      </c>
      <c r="O74" s="83" t="s">
        <v>324</v>
      </c>
      <c r="P74" s="121" t="s">
        <v>132</v>
      </c>
    </row>
    <row r="75" spans="1:16" ht="15" customHeight="1">
      <c r="A75" s="31" t="s">
        <v>60</v>
      </c>
      <c r="B75" s="66" t="s">
        <v>101</v>
      </c>
      <c r="C75" s="62">
        <f t="shared" si="3"/>
        <v>1</v>
      </c>
      <c r="D75" s="62"/>
      <c r="E75" s="62"/>
      <c r="F75" s="85">
        <f>C75*(1-D75)*(1-E75)</f>
        <v>1</v>
      </c>
      <c r="G75" s="69" t="s">
        <v>195</v>
      </c>
      <c r="H75" s="69" t="s">
        <v>195</v>
      </c>
      <c r="I75" s="69" t="s">
        <v>195</v>
      </c>
      <c r="J75" s="69" t="s">
        <v>195</v>
      </c>
      <c r="K75" s="69" t="s">
        <v>204</v>
      </c>
      <c r="L75" s="69" t="s">
        <v>195</v>
      </c>
      <c r="M75" s="70" t="s">
        <v>132</v>
      </c>
      <c r="N75" s="83" t="s">
        <v>256</v>
      </c>
      <c r="O75" s="83" t="s">
        <v>854</v>
      </c>
      <c r="P75" s="121" t="s">
        <v>132</v>
      </c>
    </row>
    <row r="76" spans="1:16" ht="15" customHeight="1">
      <c r="A76" s="51" t="s">
        <v>61</v>
      </c>
      <c r="B76" s="81"/>
      <c r="C76" s="64"/>
      <c r="D76" s="64"/>
      <c r="E76" s="64"/>
      <c r="F76" s="86"/>
      <c r="G76" s="33"/>
      <c r="H76" s="33"/>
      <c r="I76" s="33"/>
      <c r="J76" s="82"/>
      <c r="K76" s="82"/>
      <c r="L76" s="82"/>
      <c r="M76" s="82"/>
      <c r="N76" s="82"/>
      <c r="O76" s="82"/>
      <c r="P76" s="121"/>
    </row>
    <row r="77" spans="1:16" ht="15" customHeight="1">
      <c r="A77" s="31" t="s">
        <v>62</v>
      </c>
      <c r="B77" s="66" t="s">
        <v>101</v>
      </c>
      <c r="C77" s="62">
        <f t="shared" si="3"/>
        <v>1</v>
      </c>
      <c r="D77" s="62"/>
      <c r="E77" s="62"/>
      <c r="F77" s="85">
        <f t="shared" ref="F77:F98" si="4">C77*(1-D77)*(1-E77)</f>
        <v>1</v>
      </c>
      <c r="G77" s="95" t="s">
        <v>195</v>
      </c>
      <c r="H77" s="69" t="s">
        <v>195</v>
      </c>
      <c r="I77" s="69" t="s">
        <v>195</v>
      </c>
      <c r="J77" s="69" t="s">
        <v>195</v>
      </c>
      <c r="K77" s="69" t="s">
        <v>363</v>
      </c>
      <c r="L77" s="69" t="s">
        <v>195</v>
      </c>
      <c r="M77" s="66" t="s">
        <v>132</v>
      </c>
      <c r="N77" s="83" t="s">
        <v>255</v>
      </c>
      <c r="O77" s="83" t="s">
        <v>324</v>
      </c>
      <c r="P77" s="121" t="s">
        <v>132</v>
      </c>
    </row>
    <row r="78" spans="1:16" ht="15" customHeight="1">
      <c r="A78" s="31" t="s">
        <v>64</v>
      </c>
      <c r="B78" s="66" t="s">
        <v>102</v>
      </c>
      <c r="C78" s="62">
        <f t="shared" si="3"/>
        <v>0</v>
      </c>
      <c r="D78" s="62"/>
      <c r="E78" s="62"/>
      <c r="F78" s="85">
        <f t="shared" si="4"/>
        <v>0</v>
      </c>
      <c r="G78" s="69" t="s">
        <v>204</v>
      </c>
      <c r="H78" s="69" t="s">
        <v>204</v>
      </c>
      <c r="I78" s="69" t="s">
        <v>204</v>
      </c>
      <c r="J78" s="69" t="s">
        <v>132</v>
      </c>
      <c r="K78" s="83" t="s">
        <v>132</v>
      </c>
      <c r="L78" s="83" t="s">
        <v>132</v>
      </c>
      <c r="M78" s="31" t="s">
        <v>787</v>
      </c>
      <c r="N78" s="83" t="s">
        <v>456</v>
      </c>
      <c r="O78" s="83" t="s">
        <v>407</v>
      </c>
      <c r="P78" s="121" t="s">
        <v>132</v>
      </c>
    </row>
    <row r="79" spans="1:16" ht="15" customHeight="1">
      <c r="A79" s="31" t="s">
        <v>65</v>
      </c>
      <c r="B79" s="66" t="s">
        <v>101</v>
      </c>
      <c r="C79" s="62">
        <f t="shared" si="3"/>
        <v>1</v>
      </c>
      <c r="D79" s="62"/>
      <c r="E79" s="62"/>
      <c r="F79" s="85">
        <f t="shared" si="4"/>
        <v>1</v>
      </c>
      <c r="G79" s="69" t="s">
        <v>195</v>
      </c>
      <c r="H79" s="69" t="s">
        <v>195</v>
      </c>
      <c r="I79" s="69" t="s">
        <v>195</v>
      </c>
      <c r="J79" s="69" t="s">
        <v>195</v>
      </c>
      <c r="K79" s="69" t="s">
        <v>204</v>
      </c>
      <c r="L79" s="69" t="s">
        <v>195</v>
      </c>
      <c r="M79" s="70" t="s">
        <v>420</v>
      </c>
      <c r="N79" s="83" t="s">
        <v>274</v>
      </c>
      <c r="O79" s="83" t="s">
        <v>324</v>
      </c>
      <c r="P79" s="121" t="s">
        <v>132</v>
      </c>
    </row>
    <row r="80" spans="1:16" ht="15" customHeight="1">
      <c r="A80" s="31" t="s">
        <v>66</v>
      </c>
      <c r="B80" s="66" t="s">
        <v>102</v>
      </c>
      <c r="C80" s="62">
        <f t="shared" si="3"/>
        <v>0</v>
      </c>
      <c r="D80" s="62"/>
      <c r="E80" s="62"/>
      <c r="F80" s="85">
        <f t="shared" si="4"/>
        <v>0</v>
      </c>
      <c r="G80" s="69" t="s">
        <v>196</v>
      </c>
      <c r="H80" s="69" t="s">
        <v>196</v>
      </c>
      <c r="I80" s="69" t="s">
        <v>196</v>
      </c>
      <c r="J80" s="69" t="s">
        <v>195</v>
      </c>
      <c r="K80" s="69" t="s">
        <v>204</v>
      </c>
      <c r="L80" s="69" t="s">
        <v>204</v>
      </c>
      <c r="M80" s="66" t="s">
        <v>361</v>
      </c>
      <c r="N80" s="83" t="s">
        <v>288</v>
      </c>
      <c r="O80" s="83" t="s">
        <v>324</v>
      </c>
      <c r="P80" s="121" t="s">
        <v>132</v>
      </c>
    </row>
    <row r="81" spans="1:17" ht="15" customHeight="1">
      <c r="A81" s="31" t="s">
        <v>68</v>
      </c>
      <c r="B81" s="66" t="s">
        <v>101</v>
      </c>
      <c r="C81" s="62">
        <f t="shared" si="3"/>
        <v>1</v>
      </c>
      <c r="D81" s="62"/>
      <c r="E81" s="62"/>
      <c r="F81" s="85">
        <f t="shared" si="4"/>
        <v>1</v>
      </c>
      <c r="G81" s="69" t="s">
        <v>195</v>
      </c>
      <c r="H81" s="69" t="s">
        <v>195</v>
      </c>
      <c r="I81" s="69" t="s">
        <v>195</v>
      </c>
      <c r="J81" s="69" t="s">
        <v>195</v>
      </c>
      <c r="K81" s="83" t="s">
        <v>349</v>
      </c>
      <c r="L81" s="69" t="s">
        <v>195</v>
      </c>
      <c r="M81" s="69" t="s">
        <v>132</v>
      </c>
      <c r="N81" s="83" t="s">
        <v>220</v>
      </c>
      <c r="O81" s="83" t="s">
        <v>324</v>
      </c>
      <c r="P81" s="121" t="s">
        <v>132</v>
      </c>
    </row>
    <row r="82" spans="1:17" ht="15" customHeight="1">
      <c r="A82" s="31" t="s">
        <v>69</v>
      </c>
      <c r="B82" s="66" t="s">
        <v>101</v>
      </c>
      <c r="C82" s="62">
        <f t="shared" si="3"/>
        <v>1</v>
      </c>
      <c r="D82" s="62"/>
      <c r="E82" s="62"/>
      <c r="F82" s="85">
        <f t="shared" si="4"/>
        <v>1</v>
      </c>
      <c r="G82" s="69" t="s">
        <v>204</v>
      </c>
      <c r="H82" s="69" t="s">
        <v>195</v>
      </c>
      <c r="I82" s="69" t="s">
        <v>195</v>
      </c>
      <c r="J82" s="69" t="s">
        <v>204</v>
      </c>
      <c r="K82" s="83" t="s">
        <v>349</v>
      </c>
      <c r="L82" s="69" t="s">
        <v>132</v>
      </c>
      <c r="M82" s="66" t="s">
        <v>132</v>
      </c>
      <c r="N82" s="83" t="s">
        <v>272</v>
      </c>
      <c r="O82" s="83" t="s">
        <v>273</v>
      </c>
      <c r="P82" s="121" t="s">
        <v>132</v>
      </c>
    </row>
    <row r="83" spans="1:17" ht="15" customHeight="1">
      <c r="A83" s="31" t="s">
        <v>193</v>
      </c>
      <c r="B83" s="66" t="s">
        <v>101</v>
      </c>
      <c r="C83" s="62">
        <f t="shared" si="3"/>
        <v>1</v>
      </c>
      <c r="D83" s="62"/>
      <c r="E83" s="62"/>
      <c r="F83" s="85">
        <f t="shared" si="4"/>
        <v>1</v>
      </c>
      <c r="G83" s="69" t="s">
        <v>195</v>
      </c>
      <c r="H83" s="69" t="s">
        <v>195</v>
      </c>
      <c r="I83" s="69" t="s">
        <v>195</v>
      </c>
      <c r="J83" s="69" t="s">
        <v>204</v>
      </c>
      <c r="K83" s="83" t="s">
        <v>349</v>
      </c>
      <c r="L83" s="69" t="s">
        <v>132</v>
      </c>
      <c r="M83" s="66" t="s">
        <v>132</v>
      </c>
      <c r="N83" s="83" t="s">
        <v>281</v>
      </c>
      <c r="O83" s="83" t="s">
        <v>324</v>
      </c>
      <c r="P83" s="121" t="s">
        <v>132</v>
      </c>
    </row>
    <row r="84" spans="1:17" ht="15" customHeight="1">
      <c r="A84" s="31" t="s">
        <v>70</v>
      </c>
      <c r="B84" s="66" t="s">
        <v>102</v>
      </c>
      <c r="C84" s="62">
        <f t="shared" si="3"/>
        <v>0</v>
      </c>
      <c r="D84" s="62"/>
      <c r="E84" s="62"/>
      <c r="F84" s="85">
        <f t="shared" si="4"/>
        <v>0</v>
      </c>
      <c r="G84" s="69" t="s">
        <v>196</v>
      </c>
      <c r="H84" s="69" t="s">
        <v>196</v>
      </c>
      <c r="I84" s="69" t="s">
        <v>196</v>
      </c>
      <c r="J84" s="69" t="s">
        <v>195</v>
      </c>
      <c r="K84" s="69" t="s">
        <v>421</v>
      </c>
      <c r="L84" s="69" t="s">
        <v>204</v>
      </c>
      <c r="M84" s="66" t="s">
        <v>361</v>
      </c>
      <c r="N84" s="83" t="s">
        <v>296</v>
      </c>
      <c r="O84" s="83" t="s">
        <v>843</v>
      </c>
      <c r="P84" s="121" t="s">
        <v>132</v>
      </c>
    </row>
    <row r="85" spans="1:17" ht="15" customHeight="1">
      <c r="A85" s="31" t="s">
        <v>71</v>
      </c>
      <c r="B85" s="66" t="s">
        <v>101</v>
      </c>
      <c r="C85" s="62">
        <f t="shared" si="3"/>
        <v>1</v>
      </c>
      <c r="D85" s="67"/>
      <c r="E85" s="67"/>
      <c r="F85" s="85">
        <f t="shared" si="4"/>
        <v>1</v>
      </c>
      <c r="G85" s="69" t="s">
        <v>195</v>
      </c>
      <c r="H85" s="69" t="s">
        <v>195</v>
      </c>
      <c r="I85" s="69" t="s">
        <v>195</v>
      </c>
      <c r="J85" s="69" t="s">
        <v>195</v>
      </c>
      <c r="K85" s="69" t="s">
        <v>363</v>
      </c>
      <c r="L85" s="69" t="s">
        <v>195</v>
      </c>
      <c r="M85" s="66" t="s">
        <v>132</v>
      </c>
      <c r="N85" s="83" t="s">
        <v>289</v>
      </c>
      <c r="O85" s="83" t="s">
        <v>290</v>
      </c>
      <c r="P85" s="121" t="s">
        <v>132</v>
      </c>
    </row>
    <row r="86" spans="1:17" ht="15" customHeight="1">
      <c r="A86" s="31" t="s">
        <v>72</v>
      </c>
      <c r="B86" s="66" t="s">
        <v>101</v>
      </c>
      <c r="C86" s="62">
        <f t="shared" si="3"/>
        <v>1</v>
      </c>
      <c r="D86" s="62">
        <v>0.5</v>
      </c>
      <c r="E86" s="62">
        <v>0.5</v>
      </c>
      <c r="F86" s="85">
        <f t="shared" si="4"/>
        <v>0.25</v>
      </c>
      <c r="G86" s="69" t="s">
        <v>195</v>
      </c>
      <c r="H86" s="69" t="s">
        <v>195</v>
      </c>
      <c r="I86" s="69" t="s">
        <v>195</v>
      </c>
      <c r="J86" s="69" t="s">
        <v>204</v>
      </c>
      <c r="K86" s="69" t="s">
        <v>346</v>
      </c>
      <c r="L86" s="66" t="s">
        <v>132</v>
      </c>
      <c r="M86" s="66" t="s">
        <v>791</v>
      </c>
      <c r="N86" s="83" t="s">
        <v>359</v>
      </c>
      <c r="O86" s="31" t="s">
        <v>324</v>
      </c>
      <c r="P86" s="121" t="s">
        <v>132</v>
      </c>
    </row>
    <row r="87" spans="1:17" ht="15" customHeight="1">
      <c r="A87" s="30" t="s">
        <v>73</v>
      </c>
      <c r="B87" s="81"/>
      <c r="C87" s="64"/>
      <c r="D87" s="64"/>
      <c r="E87" s="64"/>
      <c r="F87" s="86"/>
      <c r="G87" s="33"/>
      <c r="H87" s="33"/>
      <c r="I87" s="33"/>
      <c r="J87" s="82"/>
      <c r="K87" s="82"/>
      <c r="L87" s="82"/>
      <c r="M87" s="82"/>
      <c r="N87" s="82"/>
      <c r="O87" s="82"/>
      <c r="P87" s="121"/>
    </row>
    <row r="88" spans="1:17" ht="15" customHeight="1">
      <c r="A88" s="31" t="s">
        <v>63</v>
      </c>
      <c r="B88" s="66" t="s">
        <v>101</v>
      </c>
      <c r="C88" s="62">
        <f t="shared" si="3"/>
        <v>1</v>
      </c>
      <c r="D88" s="62"/>
      <c r="E88" s="62"/>
      <c r="F88" s="85">
        <f t="shared" si="4"/>
        <v>1</v>
      </c>
      <c r="G88" s="95" t="s">
        <v>195</v>
      </c>
      <c r="H88" s="69" t="s">
        <v>195</v>
      </c>
      <c r="I88" s="69" t="s">
        <v>195</v>
      </c>
      <c r="J88" s="69" t="s">
        <v>438</v>
      </c>
      <c r="K88" s="83" t="s">
        <v>349</v>
      </c>
      <c r="L88" s="69" t="s">
        <v>195</v>
      </c>
      <c r="M88" s="66" t="s">
        <v>723</v>
      </c>
      <c r="N88" s="83" t="s">
        <v>278</v>
      </c>
      <c r="O88" s="83" t="s">
        <v>885</v>
      </c>
      <c r="P88" s="121" t="s">
        <v>132</v>
      </c>
    </row>
    <row r="89" spans="1:17" ht="15" customHeight="1">
      <c r="A89" s="31" t="s">
        <v>74</v>
      </c>
      <c r="B89" s="66" t="s">
        <v>102</v>
      </c>
      <c r="C89" s="62">
        <f t="shared" si="3"/>
        <v>0</v>
      </c>
      <c r="D89" s="62"/>
      <c r="E89" s="62"/>
      <c r="F89" s="85">
        <f t="shared" si="4"/>
        <v>0</v>
      </c>
      <c r="G89" s="69" t="s">
        <v>219</v>
      </c>
      <c r="H89" s="69" t="s">
        <v>219</v>
      </c>
      <c r="I89" s="69" t="s">
        <v>219</v>
      </c>
      <c r="J89" s="69" t="s">
        <v>204</v>
      </c>
      <c r="K89" s="69" t="s">
        <v>346</v>
      </c>
      <c r="L89" s="69" t="s">
        <v>132</v>
      </c>
      <c r="M89" s="66" t="s">
        <v>865</v>
      </c>
      <c r="N89" s="83" t="s">
        <v>265</v>
      </c>
      <c r="O89" s="69" t="s">
        <v>728</v>
      </c>
      <c r="P89" s="121" t="s">
        <v>132</v>
      </c>
    </row>
    <row r="90" spans="1:17" ht="15" customHeight="1">
      <c r="A90" s="31" t="s">
        <v>67</v>
      </c>
      <c r="B90" s="66" t="s">
        <v>101</v>
      </c>
      <c r="C90" s="62">
        <f t="shared" si="3"/>
        <v>1</v>
      </c>
      <c r="D90" s="62"/>
      <c r="E90" s="62"/>
      <c r="F90" s="85">
        <f t="shared" si="4"/>
        <v>1</v>
      </c>
      <c r="G90" s="69" t="s">
        <v>195</v>
      </c>
      <c r="H90" s="69" t="s">
        <v>195</v>
      </c>
      <c r="I90" s="69" t="s">
        <v>195</v>
      </c>
      <c r="J90" s="69" t="s">
        <v>204</v>
      </c>
      <c r="K90" s="69" t="s">
        <v>349</v>
      </c>
      <c r="L90" s="69" t="s">
        <v>132</v>
      </c>
      <c r="M90" s="66" t="s">
        <v>730</v>
      </c>
      <c r="N90" s="83" t="s">
        <v>729</v>
      </c>
      <c r="O90" s="83" t="s">
        <v>731</v>
      </c>
      <c r="P90" s="121" t="s">
        <v>132</v>
      </c>
    </row>
    <row r="91" spans="1:17" ht="15" customHeight="1">
      <c r="A91" s="31" t="s">
        <v>75</v>
      </c>
      <c r="B91" s="66" t="s">
        <v>101</v>
      </c>
      <c r="C91" s="62">
        <f t="shared" si="3"/>
        <v>1</v>
      </c>
      <c r="D91" s="62"/>
      <c r="E91" s="62"/>
      <c r="F91" s="85">
        <f t="shared" si="4"/>
        <v>1</v>
      </c>
      <c r="G91" s="69" t="s">
        <v>195</v>
      </c>
      <c r="H91" s="69" t="s">
        <v>195</v>
      </c>
      <c r="I91" s="69" t="s">
        <v>195</v>
      </c>
      <c r="J91" s="69" t="s">
        <v>204</v>
      </c>
      <c r="K91" s="69" t="s">
        <v>363</v>
      </c>
      <c r="L91" s="69" t="s">
        <v>132</v>
      </c>
      <c r="M91" s="31" t="s">
        <v>418</v>
      </c>
      <c r="N91" s="83" t="s">
        <v>536</v>
      </c>
      <c r="O91" s="83" t="s">
        <v>422</v>
      </c>
      <c r="P91" s="121" t="s">
        <v>132</v>
      </c>
    </row>
    <row r="92" spans="1:17" ht="15" customHeight="1">
      <c r="A92" s="31" t="s">
        <v>76</v>
      </c>
      <c r="B92" s="66" t="s">
        <v>101</v>
      </c>
      <c r="C92" s="62">
        <f t="shared" si="3"/>
        <v>1</v>
      </c>
      <c r="D92" s="62"/>
      <c r="E92" s="62"/>
      <c r="F92" s="85">
        <f t="shared" si="4"/>
        <v>1</v>
      </c>
      <c r="G92" s="69" t="s">
        <v>195</v>
      </c>
      <c r="H92" s="69" t="s">
        <v>195</v>
      </c>
      <c r="I92" s="69" t="s">
        <v>195</v>
      </c>
      <c r="J92" s="69" t="s">
        <v>195</v>
      </c>
      <c r="K92" s="69" t="s">
        <v>204</v>
      </c>
      <c r="L92" s="69" t="s">
        <v>195</v>
      </c>
      <c r="M92" s="66" t="s">
        <v>132</v>
      </c>
      <c r="N92" s="83" t="s">
        <v>263</v>
      </c>
      <c r="O92" s="83" t="s">
        <v>264</v>
      </c>
      <c r="P92" s="121" t="s">
        <v>132</v>
      </c>
    </row>
    <row r="93" spans="1:17" ht="15" customHeight="1">
      <c r="A93" s="31" t="s">
        <v>77</v>
      </c>
      <c r="B93" s="66" t="s">
        <v>101</v>
      </c>
      <c r="C93" s="62">
        <f t="shared" si="3"/>
        <v>1</v>
      </c>
      <c r="D93" s="62"/>
      <c r="E93" s="62"/>
      <c r="F93" s="85">
        <f t="shared" si="4"/>
        <v>1</v>
      </c>
      <c r="G93" s="69" t="s">
        <v>195</v>
      </c>
      <c r="H93" s="69" t="s">
        <v>195</v>
      </c>
      <c r="I93" s="69" t="s">
        <v>195</v>
      </c>
      <c r="J93" s="69" t="s">
        <v>195</v>
      </c>
      <c r="K93" s="83" t="s">
        <v>349</v>
      </c>
      <c r="L93" s="69" t="s">
        <v>195</v>
      </c>
      <c r="M93" s="70" t="s">
        <v>132</v>
      </c>
      <c r="N93" s="83" t="s">
        <v>262</v>
      </c>
      <c r="O93" s="83" t="s">
        <v>324</v>
      </c>
      <c r="P93" s="121" t="s">
        <v>132</v>
      </c>
    </row>
    <row r="94" spans="1:17" ht="15" customHeight="1">
      <c r="A94" s="31" t="s">
        <v>78</v>
      </c>
      <c r="B94" s="66" t="s">
        <v>101</v>
      </c>
      <c r="C94" s="62">
        <f t="shared" si="3"/>
        <v>1</v>
      </c>
      <c r="D94" s="62"/>
      <c r="E94" s="62"/>
      <c r="F94" s="85">
        <f t="shared" si="4"/>
        <v>1</v>
      </c>
      <c r="G94" s="69" t="s">
        <v>195</v>
      </c>
      <c r="H94" s="69" t="s">
        <v>195</v>
      </c>
      <c r="I94" s="69" t="s">
        <v>195</v>
      </c>
      <c r="J94" s="69" t="s">
        <v>195</v>
      </c>
      <c r="K94" s="83" t="s">
        <v>363</v>
      </c>
      <c r="L94" s="69" t="s">
        <v>195</v>
      </c>
      <c r="M94" s="66" t="s">
        <v>132</v>
      </c>
      <c r="N94" s="83" t="s">
        <v>411</v>
      </c>
      <c r="O94" s="83" t="s">
        <v>649</v>
      </c>
      <c r="P94" s="121" t="s">
        <v>132</v>
      </c>
      <c r="Q94" s="21"/>
    </row>
    <row r="95" spans="1:17" ht="15" customHeight="1">
      <c r="A95" s="31" t="s">
        <v>79</v>
      </c>
      <c r="B95" s="66" t="s">
        <v>102</v>
      </c>
      <c r="C95" s="62">
        <f t="shared" si="3"/>
        <v>0</v>
      </c>
      <c r="D95" s="62"/>
      <c r="E95" s="62"/>
      <c r="F95" s="85">
        <f t="shared" si="4"/>
        <v>0</v>
      </c>
      <c r="G95" s="69" t="s">
        <v>195</v>
      </c>
      <c r="H95" s="69" t="s">
        <v>195</v>
      </c>
      <c r="I95" s="69" t="s">
        <v>196</v>
      </c>
      <c r="J95" s="69" t="s">
        <v>204</v>
      </c>
      <c r="K95" s="69" t="s">
        <v>346</v>
      </c>
      <c r="L95" s="69" t="s">
        <v>132</v>
      </c>
      <c r="M95" s="66" t="s">
        <v>740</v>
      </c>
      <c r="N95" s="83" t="s">
        <v>739</v>
      </c>
      <c r="O95" s="83" t="s">
        <v>736</v>
      </c>
      <c r="P95" s="121" t="s">
        <v>132</v>
      </c>
    </row>
    <row r="96" spans="1:17" ht="15" customHeight="1">
      <c r="A96" s="31" t="s">
        <v>80</v>
      </c>
      <c r="B96" s="66" t="s">
        <v>101</v>
      </c>
      <c r="C96" s="62">
        <f t="shared" si="3"/>
        <v>1</v>
      </c>
      <c r="D96" s="62"/>
      <c r="E96" s="62"/>
      <c r="F96" s="85">
        <f t="shared" si="4"/>
        <v>1</v>
      </c>
      <c r="G96" s="69" t="s">
        <v>195</v>
      </c>
      <c r="H96" s="69" t="s">
        <v>195</v>
      </c>
      <c r="I96" s="69" t="s">
        <v>195</v>
      </c>
      <c r="J96" s="69" t="s">
        <v>204</v>
      </c>
      <c r="K96" s="83" t="s">
        <v>349</v>
      </c>
      <c r="L96" s="69" t="s">
        <v>132</v>
      </c>
      <c r="M96" s="66" t="s">
        <v>132</v>
      </c>
      <c r="N96" s="83" t="s">
        <v>412</v>
      </c>
      <c r="O96" s="83" t="s">
        <v>744</v>
      </c>
      <c r="P96" s="121" t="s">
        <v>132</v>
      </c>
    </row>
    <row r="97" spans="1:16" ht="15" customHeight="1">
      <c r="A97" s="31" t="s">
        <v>81</v>
      </c>
      <c r="B97" s="66" t="s">
        <v>102</v>
      </c>
      <c r="C97" s="62">
        <f t="shared" si="3"/>
        <v>0</v>
      </c>
      <c r="D97" s="62"/>
      <c r="E97" s="62"/>
      <c r="F97" s="85">
        <f t="shared" si="4"/>
        <v>0</v>
      </c>
      <c r="G97" s="69" t="s">
        <v>204</v>
      </c>
      <c r="H97" s="69" t="s">
        <v>204</v>
      </c>
      <c r="I97" s="69" t="s">
        <v>204</v>
      </c>
      <c r="J97" s="69" t="s">
        <v>132</v>
      </c>
      <c r="K97" s="83" t="s">
        <v>132</v>
      </c>
      <c r="L97" s="83" t="s">
        <v>132</v>
      </c>
      <c r="M97" s="70" t="s">
        <v>459</v>
      </c>
      <c r="N97" s="83" t="s">
        <v>822</v>
      </c>
      <c r="O97" s="83" t="s">
        <v>324</v>
      </c>
      <c r="P97" s="121" t="s">
        <v>132</v>
      </c>
    </row>
    <row r="98" spans="1:16" ht="15" customHeight="1">
      <c r="A98" s="31" t="s">
        <v>82</v>
      </c>
      <c r="B98" s="66" t="s">
        <v>102</v>
      </c>
      <c r="C98" s="62">
        <f t="shared" si="3"/>
        <v>0</v>
      </c>
      <c r="D98" s="62"/>
      <c r="E98" s="62"/>
      <c r="F98" s="85">
        <f t="shared" si="4"/>
        <v>0</v>
      </c>
      <c r="G98" s="69" t="s">
        <v>204</v>
      </c>
      <c r="H98" s="69" t="s">
        <v>204</v>
      </c>
      <c r="I98" s="69" t="s">
        <v>204</v>
      </c>
      <c r="J98" s="69" t="s">
        <v>132</v>
      </c>
      <c r="K98" s="83" t="s">
        <v>132</v>
      </c>
      <c r="L98" s="83" t="s">
        <v>132</v>
      </c>
      <c r="M98" s="69" t="s">
        <v>325</v>
      </c>
      <c r="N98" s="83" t="s">
        <v>413</v>
      </c>
      <c r="O98" s="83" t="s">
        <v>324</v>
      </c>
      <c r="P98" s="121" t="s">
        <v>132</v>
      </c>
    </row>
    <row r="99" spans="1:16" ht="15" customHeight="1">
      <c r="A99" s="56" t="s">
        <v>713</v>
      </c>
      <c r="B99" s="9"/>
      <c r="C99" s="9"/>
      <c r="D99" s="9"/>
      <c r="E99" s="9"/>
      <c r="F99" s="19"/>
      <c r="G99" s="79"/>
      <c r="H99" s="79"/>
      <c r="I99" s="79"/>
      <c r="J99" s="79"/>
      <c r="K99" s="79"/>
      <c r="L99" s="79"/>
    </row>
    <row r="100" spans="1:16" ht="15" customHeight="1"/>
    <row r="101" spans="1:16" ht="15" customHeight="1"/>
    <row r="102" spans="1:16" ht="15" customHeight="1"/>
    <row r="103" spans="1:16" ht="15" customHeight="1">
      <c r="A103" s="8"/>
      <c r="B103" s="9"/>
      <c r="C103" s="9"/>
      <c r="D103" s="9"/>
      <c r="E103" s="9"/>
      <c r="F103" s="19"/>
      <c r="G103" s="79"/>
      <c r="H103" s="79"/>
      <c r="I103" s="79"/>
      <c r="J103" s="79"/>
      <c r="K103" s="79"/>
      <c r="L103" s="79"/>
    </row>
    <row r="104" spans="1:16" ht="15" customHeight="1"/>
    <row r="105" spans="1:16" ht="15" customHeight="1"/>
    <row r="106" spans="1:16" ht="15" customHeight="1"/>
    <row r="107" spans="1:16" ht="15" customHeight="1"/>
    <row r="108" spans="1:16" ht="15" customHeight="1"/>
    <row r="109" spans="1:16" ht="15" customHeight="1">
      <c r="B109" s="2"/>
      <c r="C109" s="2"/>
      <c r="D109" s="2"/>
      <c r="E109" s="2"/>
      <c r="F109" s="2"/>
      <c r="G109" s="12"/>
      <c r="H109" s="12"/>
      <c r="I109" s="12"/>
      <c r="J109" s="12"/>
      <c r="K109" s="12"/>
      <c r="L109" s="12"/>
    </row>
  </sheetData>
  <mergeCells count="18">
    <mergeCell ref="M3:M5"/>
    <mergeCell ref="G3:I3"/>
    <mergeCell ref="J4:K4"/>
    <mergeCell ref="N3:O3"/>
    <mergeCell ref="N4:N5"/>
    <mergeCell ref="O4:O5"/>
    <mergeCell ref="A1:O1"/>
    <mergeCell ref="J3:L3"/>
    <mergeCell ref="L4:L5"/>
    <mergeCell ref="A3:A5"/>
    <mergeCell ref="G4:G5"/>
    <mergeCell ref="C4:C5"/>
    <mergeCell ref="F4:F5"/>
    <mergeCell ref="E4:E5"/>
    <mergeCell ref="C3:F3"/>
    <mergeCell ref="D4:D5"/>
    <mergeCell ref="H4:H5"/>
    <mergeCell ref="I4:I5"/>
  </mergeCells>
  <dataValidations count="3">
    <dataValidation type="list" allowBlank="1" showInputMessage="1" showErrorMessage="1" sqref="B7:B24 B26:B98" xr:uid="{00000000-0002-0000-0600-000000000000}">
      <formula1>$B$4:$B$5</formula1>
    </dataValidation>
    <dataValidation type="list" allowBlank="1" showInputMessage="1" showErrorMessage="1" sqref="C6:F6 M6:N6" xr:uid="{00000000-0002-0000-0600-000001000000}">
      <formula1>#REF!</formula1>
    </dataValidation>
    <dataValidation type="list" allowBlank="1" showInputMessage="1" showErrorMessage="1" sqref="G6:L6" xr:uid="{00000000-0002-0000-0600-000002000000}">
      <formula1>$B$5:$B$5</formula1>
    </dataValidation>
  </dataValidations>
  <hyperlinks>
    <hyperlink ref="O26" r:id="rId1" display="https://budget.karelia.ru/byudzhet/ispolnenie-byudzheta " xr:uid="{00000000-0004-0000-0600-000000000000}"/>
    <hyperlink ref="N28" r:id="rId2" xr:uid="{00000000-0004-0000-0600-000002000000}"/>
    <hyperlink ref="N36" r:id="rId3" xr:uid="{00000000-0004-0000-0600-000003000000}"/>
    <hyperlink ref="N32" r:id="rId4" xr:uid="{00000000-0004-0000-0600-000004000000}"/>
    <hyperlink ref="O32" r:id="rId5" display="https://b4u.gov-murman.ru/" xr:uid="{00000000-0004-0000-0600-000005000000}"/>
    <hyperlink ref="N39" r:id="rId6" xr:uid="{00000000-0004-0000-0600-000006000000}"/>
    <hyperlink ref="O40" r:id="rId7" display="https://budget.rk.ifinmon.ru/dokumenty/promezhutochnaya-otchetnost " xr:uid="{00000000-0004-0000-0600-000007000000}"/>
    <hyperlink ref="N40" r:id="rId8" xr:uid="{00000000-0004-0000-0600-000008000000}"/>
    <hyperlink ref="N29" r:id="rId9" xr:uid="{00000000-0004-0000-0600-000009000000}"/>
    <hyperlink ref="N31" r:id="rId10" xr:uid="{00000000-0004-0000-0600-00000B000000}"/>
    <hyperlink ref="O31" r:id="rId11" xr:uid="{00000000-0004-0000-0600-00000C000000}"/>
    <hyperlink ref="O33" r:id="rId12" display="http://portal.novkfo.ru/ " xr:uid="{00000000-0004-0000-0600-00000F000000}"/>
    <hyperlink ref="N33" r:id="rId13" display="https://minfin.novreg.ru/activity/budgetexecution/otchety-ob-ispolnenii-oblastnogo-byudzheta-novgorodskoy-oblasti/kvartalnye-otchyety-ob-ispolnenii-oblastnogo-byudzheta/ " xr:uid="{00000000-0004-0000-0600-000010000000}"/>
    <hyperlink ref="N35" r:id="rId14" xr:uid="{00000000-0004-0000-0600-000011000000}"/>
    <hyperlink ref="O35" r:id="rId15" display="https://budget.gov.spb.ru/ " xr:uid="{00000000-0004-0000-0600-000012000000}"/>
    <hyperlink ref="N45" r:id="rId16" xr:uid="{00000000-0004-0000-0600-000013000000}"/>
    <hyperlink ref="O45" r:id="rId17" xr:uid="{00000000-0004-0000-0600-000014000000}"/>
    <hyperlink ref="O44" r:id="rId18" display="http://ob.minfin.donland.ru:8088/ " xr:uid="{00000000-0004-0000-0600-000018000000}"/>
    <hyperlink ref="N52" r:id="rId19" xr:uid="{00000000-0004-0000-0600-00001A000000}"/>
    <hyperlink ref="O52" r:id="rId20" location="13-38-promezhutochnaya-otchetnost " xr:uid="{00000000-0004-0000-0600-00001B000000}"/>
    <hyperlink ref="N53" r:id="rId21" display="https://mfsk.ru/working/buh-uchet " xr:uid="{00000000-0004-0000-0600-00001C000000}"/>
    <hyperlink ref="O53" r:id="rId22" xr:uid="{00000000-0004-0000-0600-00001D000000}"/>
    <hyperlink ref="N48" r:id="rId23" xr:uid="{00000000-0004-0000-0600-00001E000000}"/>
    <hyperlink ref="N49" r:id="rId24" xr:uid="{00000000-0004-0000-0600-00001F000000}"/>
    <hyperlink ref="N50" r:id="rId25" display="https://minfin09.ru/category/исполнение-бюджета-республики/ " xr:uid="{00000000-0004-0000-0600-000020000000}"/>
    <hyperlink ref="N47" r:id="rId26" display="http://minfinrd.ru/promezhutochnaya-otchetnost-ob-ispolnenii-byudzheta " xr:uid="{00000000-0004-0000-0600-000021000000}"/>
    <hyperlink ref="N51" r:id="rId27" display="https://minfin.alania.gov.ru/activity/reporting/execution" xr:uid="{00000000-0004-0000-0600-000023000000}"/>
    <hyperlink ref="N41" r:id="rId28" xr:uid="{00000000-0004-0000-0600-000024000000}"/>
    <hyperlink ref="N55" r:id="rId29" xr:uid="{00000000-0004-0000-0600-000026000000}"/>
    <hyperlink ref="N98" r:id="rId30" display="https://чукотка.рф/depfin/about/struktura-i-sostav/upravlenie-finansov/napravleniya-raboty/okruzhnoy-byudzhet/ispolnenie-byudzheta.php " xr:uid="{00000000-0004-0000-0600-000027000000}"/>
    <hyperlink ref="N66" r:id="rId31" xr:uid="{00000000-0004-0000-0600-00002A000000}"/>
    <hyperlink ref="N67" r:id="rId32" display="https://minfin.saratov.gov.ru/deyatelnost/byudzhet-i-otchetnost/byudzhetnyj-prognoz-i-byudzhetnaya-politika " xr:uid="{00000000-0004-0000-0600-00002C000000}"/>
    <hyperlink ref="O67" r:id="rId33" xr:uid="{00000000-0004-0000-0600-00002D000000}"/>
    <hyperlink ref="N57" r:id="rId34" xr:uid="{00000000-0004-0000-0600-00002E000000}"/>
    <hyperlink ref="N62" r:id="rId35" xr:uid="{00000000-0004-0000-0600-00002F000000}"/>
    <hyperlink ref="N59" r:id="rId36" xr:uid="{00000000-0004-0000-0600-000031000000}"/>
    <hyperlink ref="N68" r:id="rId37" display="https://ulminfin.ru/index.php?mgf=budget/isp " xr:uid="{00000000-0004-0000-0600-000032000000}"/>
    <hyperlink ref="O68" r:id="rId38" xr:uid="{00000000-0004-0000-0600-000033000000}"/>
    <hyperlink ref="N97" r:id="rId39" display="https://www.eao.ru/dokumenty/elektronnoe-ofitsialnoe-opublikovanie/postanovleniya-pravitelstva-eao/ " xr:uid="{00000000-0004-0000-0600-000034000000}"/>
    <hyperlink ref="N77" r:id="rId40" xr:uid="{00000000-0004-0000-0600-000037000000}"/>
    <hyperlink ref="O77" r:id="rId41" display="www.open.minfin-altai.ru " xr:uid="{00000000-0004-0000-0600-000038000000}"/>
    <hyperlink ref="N75" r:id="rId42" xr:uid="{00000000-0004-0000-0600-000039000000}"/>
    <hyperlink ref="N74" r:id="rId43" xr:uid="{00000000-0004-0000-0600-00003B000000}"/>
    <hyperlink ref="N64" r:id="rId44" xr:uid="{00000000-0004-0000-0600-00003D000000}"/>
    <hyperlink ref="O64" r:id="rId45" display="http://budget.orb.ru/isp/svod " xr:uid="{00000000-0004-0000-0600-00003E000000}"/>
    <hyperlink ref="N61" r:id="rId46" display="https://mfin.permkrai.ru/deyatelnost/byudzhet-permskogo-kraya/dokumenty-o-byudzhete " xr:uid="{00000000-0004-0000-0600-00003F000000}"/>
    <hyperlink ref="O61" r:id="rId47" display="https://budget.permkrai.ru/budget_execution/indicators " xr:uid="{00000000-0004-0000-0600-000040000000}"/>
    <hyperlink ref="N72" r:id="rId48" xr:uid="{00000000-0004-0000-0600-000041000000}"/>
    <hyperlink ref="N73" r:id="rId49" display="https://minfin74.ru/minfin/activities/budget/execution/quarterly.htm " xr:uid="{00000000-0004-0000-0600-000042000000}"/>
    <hyperlink ref="O73" r:id="rId50" display="https://open.minfin74.ru/documenty/otchetnost/oblastnoi_budget " xr:uid="{00000000-0004-0000-0600-000043000000}"/>
    <hyperlink ref="N93" r:id="rId51" xr:uid="{00000000-0004-0000-0600-000044000000}"/>
    <hyperlink ref="N92" r:id="rId52" xr:uid="{00000000-0004-0000-0600-000045000000}"/>
    <hyperlink ref="O92" r:id="rId53" xr:uid="{00000000-0004-0000-0600-000046000000}"/>
    <hyperlink ref="N89" r:id="rId54" xr:uid="{00000000-0004-0000-0600-000048000000}"/>
    <hyperlink ref="N96" r:id="rId55" display="https://sakhminfin.ru " xr:uid="{00000000-0004-0000-0600-000049000000}"/>
    <hyperlink ref="O96" r:id="rId56" display="https://openbudget.sakhminfin.ru/Menu/Page/503 " xr:uid="{00000000-0004-0000-0600-00004A000000}"/>
    <hyperlink ref="N16" r:id="rId57" xr:uid="{00000000-0004-0000-0600-00004B000000}"/>
    <hyperlink ref="O16" r:id="rId58" xr:uid="{00000000-0004-0000-0600-00004C000000}"/>
    <hyperlink ref="O22" r:id="rId59" xr:uid="{00000000-0004-0000-0600-00004E000000}"/>
    <hyperlink ref="O21" r:id="rId60" xr:uid="{00000000-0004-0000-0600-000050000000}"/>
    <hyperlink ref="N81" r:id="rId61" xr:uid="{00000000-0004-0000-0600-000052000000}"/>
    <hyperlink ref="N82" r:id="rId62" xr:uid="{00000000-0004-0000-0600-000053000000}"/>
    <hyperlink ref="O82" r:id="rId63" xr:uid="{00000000-0004-0000-0600-000054000000}"/>
    <hyperlink ref="N79" r:id="rId64" xr:uid="{00000000-0004-0000-0600-000055000000}"/>
    <hyperlink ref="N19" r:id="rId65" xr:uid="{00000000-0004-0000-0600-000058000000}"/>
    <hyperlink ref="N88" r:id="rId66" xr:uid="{00000000-0004-0000-0600-000059000000}"/>
    <hyperlink ref="N90" r:id="rId67" display="https://minfin.75.ru/byudzhet/konsolidirovannyy-kraevoy-byudzhet/zakony-ob-ispolnenii-byudzheta " xr:uid="{00000000-0004-0000-0600-00005A000000}"/>
    <hyperlink ref="O90" r:id="rId68" display="https://budgetzab.75.ru/Show/Category/4?ItemId=24 " xr:uid="{00000000-0004-0000-0600-00005B000000}"/>
    <hyperlink ref="N83" r:id="rId69" xr:uid="{00000000-0004-0000-0600-00005C000000}"/>
    <hyperlink ref="N20" r:id="rId70" xr:uid="{00000000-0004-0000-0600-00005F000000}"/>
    <hyperlink ref="N71" r:id="rId71" location="document_list " xr:uid="{00000000-0004-0000-0600-000062000000}"/>
    <hyperlink ref="N80" r:id="rId72" xr:uid="{00000000-0004-0000-0600-000064000000}"/>
    <hyperlink ref="N85" r:id="rId73" xr:uid="{00000000-0004-0000-0600-000065000000}"/>
    <hyperlink ref="O85" r:id="rId74" location="101-403-2023 " xr:uid="{00000000-0004-0000-0600-000066000000}"/>
    <hyperlink ref="N24" r:id="rId75" display="https://www.mos.ru/findep/function/napravleniia-deyatelnosti/normativnie-dokumenti-ukazaniya-razyasnenia/biudzhet-goroda-moskvy/ " xr:uid="{00000000-0004-0000-0600-000067000000}"/>
    <hyperlink ref="N84" r:id="rId76" xr:uid="{00000000-0004-0000-0600-00006D000000}"/>
    <hyperlink ref="N94" r:id="rId77" display="https://fin.amurobl.ru/pages/deyatelnost/otchetnost/ " xr:uid="{00000000-0004-0000-0600-00006E000000}"/>
    <hyperlink ref="N18" r:id="rId78" xr:uid="{00000000-0004-0000-0600-00006F000000}"/>
    <hyperlink ref="O18" r:id="rId79" display="http://minfin-rzn.ru/ " xr:uid="{00000000-0004-0000-0600-000070000000}"/>
    <hyperlink ref="O91" r:id="rId80" display="http://openbudget.kamgov.ru " xr:uid="{00000000-0004-0000-0600-000071000000}"/>
    <hyperlink ref="O7" r:id="rId81" xr:uid="{00000000-0004-0000-0600-000074000000}"/>
    <hyperlink ref="N8" r:id="rId82" xr:uid="{00000000-0004-0000-0600-000075000000}"/>
    <hyperlink ref="N9" r:id="rId83" display="https://mf.avo.ru/otcet-ob-ispolnenii-oblastnogo-budzeta " xr:uid="{00000000-0004-0000-0600-000076000000}"/>
    <hyperlink ref="N10" r:id="rId84" xr:uid="{00000000-0004-0000-0600-000077000000}"/>
    <hyperlink ref="N11" r:id="rId85" xr:uid="{00000000-0004-0000-0600-000078000000}"/>
    <hyperlink ref="N12" r:id="rId86" xr:uid="{00000000-0004-0000-0600-000079000000}"/>
    <hyperlink ref="N78" r:id="rId87" display="https://minfin.rtyva.ru/node/6796/ " xr:uid="{ADEF21D5-D1E3-7244-945A-FB64327555C5}"/>
    <hyperlink ref="N34" r:id="rId88" display="https://finance.pskov.ru/ob-upravlenii/otchety-ob-ispolnenii-byudzheta-pskovskoy-oblasti/otchety-ob-ispolnenii-byudzheta " xr:uid="{00000000-0004-0000-0600-00000D000000}"/>
    <hyperlink ref="N17" r:id="rId89" display="https://orel-region.ru/index.php?head=6&amp;part=73&amp;unit=3&amp;op=8&amp;in=10 " xr:uid="{00000000-0004-0000-0600-000069000000}"/>
    <hyperlink ref="O78" r:id="rId90" display="http://budget17.ru/ " xr:uid="{00000000-0004-0000-0600-000035000000}"/>
    <hyperlink ref="O71" r:id="rId91" display="http://info.mfural.ru/" xr:uid="{872B5550-E49A-EF4C-B2A2-ACC2F5A50EBF}"/>
    <hyperlink ref="N21" r:id="rId92" display="https://www.tverfin.ru/ " xr:uid="{6EA33B6C-AE4E-6C44-943E-DBCE8B2F026B}"/>
    <hyperlink ref="O47" r:id="rId93" display="http://portal.minfinrd.ru; " xr:uid="{4FEDC109-F2AF-044C-ADA8-B67D8F4D0A6E}"/>
  </hyperlinks>
  <printOptions horizontalCentered="1"/>
  <pageMargins left="0.39370078740157499" right="0.39370078740157499" top="0.98425196850393704" bottom="0.39370078740157499" header="0.31496062992126" footer="0.31496062992126"/>
  <pageSetup paperSize="9" scale="75" fitToHeight="3" orientation="landscape" r:id="rId94"/>
  <headerFooter>
    <oddFooter>&amp;C&amp;"Times New Roman,обычный"&amp;8&amp;A&amp;R&amp;P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117"/>
  <sheetViews>
    <sheetView zoomScaleNormal="100" zoomScaleSheetLayoutView="75" workbookViewId="0">
      <pane ySplit="6" topLeftCell="A7" activePane="bottomLeft" state="frozen"/>
      <selection activeCell="B16" sqref="B16"/>
      <selection pane="bottomLeft" sqref="A1:P1"/>
    </sheetView>
  </sheetViews>
  <sheetFormatPr baseColWidth="10" defaultColWidth="8.83203125" defaultRowHeight="12"/>
  <cols>
    <col min="1" max="1" width="24.83203125" style="2" customWidth="1"/>
    <col min="2" max="2" width="39.6640625" style="3" customWidth="1"/>
    <col min="3" max="3" width="5.83203125" style="3" customWidth="1"/>
    <col min="4" max="5" width="4.83203125" style="3" customWidth="1"/>
    <col min="6" max="6" width="5.83203125" style="17" customWidth="1"/>
    <col min="7" max="9" width="10.83203125" style="12" customWidth="1"/>
    <col min="10" max="12" width="11.83203125" style="12" customWidth="1"/>
    <col min="13" max="13" width="13.83203125" style="12" customWidth="1"/>
    <col min="14" max="14" width="17.83203125" style="94" customWidth="1"/>
    <col min="15" max="16" width="17.83203125" style="12" customWidth="1"/>
    <col min="17" max="17" width="8.83203125" style="84" customWidth="1"/>
    <col min="18" max="16384" width="8.83203125" style="2"/>
  </cols>
  <sheetData>
    <row r="1" spans="1:17" ht="30" customHeight="1">
      <c r="A1" s="147" t="s">
        <v>169</v>
      </c>
      <c r="B1" s="148"/>
      <c r="C1" s="148"/>
      <c r="D1" s="148"/>
      <c r="E1" s="148"/>
      <c r="F1" s="148"/>
      <c r="G1" s="148"/>
      <c r="H1" s="148"/>
      <c r="I1" s="148"/>
      <c r="J1" s="148"/>
      <c r="K1" s="148"/>
      <c r="L1" s="148"/>
      <c r="M1" s="148"/>
      <c r="N1" s="149"/>
      <c r="O1" s="148"/>
      <c r="P1" s="150"/>
    </row>
    <row r="2" spans="1:17" ht="16" customHeight="1">
      <c r="A2" s="114" t="s">
        <v>875</v>
      </c>
      <c r="B2" s="18"/>
      <c r="C2" s="18"/>
      <c r="D2" s="18"/>
      <c r="E2" s="18"/>
      <c r="F2" s="18"/>
      <c r="G2" s="18"/>
      <c r="H2" s="18"/>
      <c r="I2" s="18"/>
      <c r="J2" s="18"/>
      <c r="K2" s="18"/>
      <c r="L2" s="18"/>
      <c r="M2" s="18"/>
      <c r="O2" s="18"/>
      <c r="P2" s="48"/>
    </row>
    <row r="3" spans="1:17" ht="78" customHeight="1">
      <c r="A3" s="141" t="s">
        <v>90</v>
      </c>
      <c r="B3" s="28" t="s">
        <v>170</v>
      </c>
      <c r="C3" s="145" t="s">
        <v>104</v>
      </c>
      <c r="D3" s="146"/>
      <c r="E3" s="146"/>
      <c r="F3" s="146"/>
      <c r="G3" s="141" t="s">
        <v>202</v>
      </c>
      <c r="H3" s="141"/>
      <c r="I3" s="141"/>
      <c r="J3" s="142" t="s">
        <v>712</v>
      </c>
      <c r="K3" s="142"/>
      <c r="L3" s="142"/>
      <c r="M3" s="142"/>
      <c r="N3" s="141" t="s">
        <v>96</v>
      </c>
      <c r="O3" s="142" t="s">
        <v>221</v>
      </c>
      <c r="P3" s="142"/>
    </row>
    <row r="4" spans="1:17" ht="38" customHeight="1">
      <c r="A4" s="141"/>
      <c r="B4" s="89" t="s">
        <v>101</v>
      </c>
      <c r="C4" s="141" t="s">
        <v>87</v>
      </c>
      <c r="D4" s="141" t="s">
        <v>94</v>
      </c>
      <c r="E4" s="141" t="s">
        <v>95</v>
      </c>
      <c r="F4" s="145" t="s">
        <v>91</v>
      </c>
      <c r="G4" s="142" t="s">
        <v>424</v>
      </c>
      <c r="H4" s="141" t="s">
        <v>321</v>
      </c>
      <c r="I4" s="141" t="s">
        <v>425</v>
      </c>
      <c r="J4" s="141" t="s">
        <v>468</v>
      </c>
      <c r="K4" s="142"/>
      <c r="L4" s="142"/>
      <c r="M4" s="141" t="s">
        <v>343</v>
      </c>
      <c r="N4" s="142"/>
      <c r="O4" s="142" t="s">
        <v>345</v>
      </c>
      <c r="P4" s="142" t="s">
        <v>344</v>
      </c>
    </row>
    <row r="5" spans="1:17" ht="62" customHeight="1">
      <c r="A5" s="142"/>
      <c r="B5" s="29" t="s">
        <v>102</v>
      </c>
      <c r="C5" s="142"/>
      <c r="D5" s="141"/>
      <c r="E5" s="141"/>
      <c r="F5" s="146"/>
      <c r="G5" s="142"/>
      <c r="H5" s="142"/>
      <c r="I5" s="142"/>
      <c r="J5" s="87" t="s">
        <v>205</v>
      </c>
      <c r="K5" s="87" t="s">
        <v>203</v>
      </c>
      <c r="L5" s="59" t="s">
        <v>426</v>
      </c>
      <c r="M5" s="142"/>
      <c r="N5" s="142"/>
      <c r="O5" s="142"/>
      <c r="P5" s="142"/>
    </row>
    <row r="6" spans="1:17" ht="15" customHeight="1">
      <c r="A6" s="30" t="s">
        <v>0</v>
      </c>
      <c r="B6" s="80"/>
      <c r="C6" s="80"/>
      <c r="D6" s="80"/>
      <c r="E6" s="80"/>
      <c r="F6" s="80"/>
      <c r="G6" s="80"/>
      <c r="H6" s="80"/>
      <c r="I6" s="80"/>
      <c r="J6" s="80"/>
      <c r="K6" s="80"/>
      <c r="L6" s="80"/>
      <c r="M6" s="80"/>
      <c r="N6" s="80"/>
      <c r="O6" s="80"/>
      <c r="P6" s="80"/>
    </row>
    <row r="7" spans="1:17" s="4" customFormat="1" ht="15" customHeight="1">
      <c r="A7" s="31" t="s">
        <v>1</v>
      </c>
      <c r="B7" s="66" t="s">
        <v>102</v>
      </c>
      <c r="C7" s="62">
        <f>IF(B7=$B$4,1,0)</f>
        <v>0</v>
      </c>
      <c r="D7" s="62"/>
      <c r="E7" s="62"/>
      <c r="F7" s="67">
        <f t="shared" ref="F7:F70" si="0">C7*(1-D7)*(1-E7)</f>
        <v>0</v>
      </c>
      <c r="G7" s="69" t="s">
        <v>196</v>
      </c>
      <c r="H7" s="69" t="s">
        <v>196</v>
      </c>
      <c r="I7" s="69" t="s">
        <v>196</v>
      </c>
      <c r="J7" s="93" t="s">
        <v>195</v>
      </c>
      <c r="K7" s="69" t="s">
        <v>204</v>
      </c>
      <c r="L7" s="69" t="s">
        <v>346</v>
      </c>
      <c r="M7" s="69" t="s">
        <v>204</v>
      </c>
      <c r="N7" s="31" t="s">
        <v>435</v>
      </c>
      <c r="O7" s="83" t="s">
        <v>434</v>
      </c>
      <c r="P7" s="83" t="s">
        <v>433</v>
      </c>
      <c r="Q7" s="121" t="s">
        <v>132</v>
      </c>
    </row>
    <row r="8" spans="1:17" s="4" customFormat="1" ht="15" customHeight="1">
      <c r="A8" s="31" t="s">
        <v>2</v>
      </c>
      <c r="B8" s="66" t="s">
        <v>101</v>
      </c>
      <c r="C8" s="62">
        <f t="shared" ref="C8:C71" si="1">IF(B8=$B$4,1,0)</f>
        <v>1</v>
      </c>
      <c r="D8" s="62"/>
      <c r="E8" s="62"/>
      <c r="F8" s="67">
        <f t="shared" si="0"/>
        <v>1</v>
      </c>
      <c r="G8" s="69" t="s">
        <v>195</v>
      </c>
      <c r="H8" s="69" t="s">
        <v>195</v>
      </c>
      <c r="I8" s="69" t="s">
        <v>195</v>
      </c>
      <c r="J8" s="93" t="s">
        <v>195</v>
      </c>
      <c r="K8" s="69" t="s">
        <v>195</v>
      </c>
      <c r="L8" s="69" t="s">
        <v>204</v>
      </c>
      <c r="M8" s="69" t="s">
        <v>195</v>
      </c>
      <c r="N8" s="31" t="s">
        <v>132</v>
      </c>
      <c r="O8" s="83" t="s">
        <v>302</v>
      </c>
      <c r="P8" s="83" t="s">
        <v>324</v>
      </c>
      <c r="Q8" s="121" t="s">
        <v>132</v>
      </c>
    </row>
    <row r="9" spans="1:17" s="4" customFormat="1" ht="15" customHeight="1">
      <c r="A9" s="31" t="s">
        <v>3</v>
      </c>
      <c r="B9" s="66" t="s">
        <v>102</v>
      </c>
      <c r="C9" s="62">
        <f t="shared" si="1"/>
        <v>0</v>
      </c>
      <c r="D9" s="62"/>
      <c r="E9" s="62"/>
      <c r="F9" s="67">
        <f t="shared" si="0"/>
        <v>0</v>
      </c>
      <c r="G9" s="69" t="s">
        <v>196</v>
      </c>
      <c r="H9" s="69" t="s">
        <v>196</v>
      </c>
      <c r="I9" s="69" t="s">
        <v>196</v>
      </c>
      <c r="J9" s="93" t="s">
        <v>195</v>
      </c>
      <c r="K9" s="69" t="s">
        <v>204</v>
      </c>
      <c r="L9" s="69" t="s">
        <v>363</v>
      </c>
      <c r="M9" s="69" t="s">
        <v>204</v>
      </c>
      <c r="N9" s="31" t="s">
        <v>830</v>
      </c>
      <c r="O9" s="83" t="s">
        <v>436</v>
      </c>
      <c r="P9" s="83" t="s">
        <v>324</v>
      </c>
      <c r="Q9" s="121" t="s">
        <v>132</v>
      </c>
    </row>
    <row r="10" spans="1:17" s="4" customFormat="1" ht="15" customHeight="1">
      <c r="A10" s="31" t="s">
        <v>4</v>
      </c>
      <c r="B10" s="66" t="s">
        <v>101</v>
      </c>
      <c r="C10" s="62">
        <f t="shared" si="1"/>
        <v>1</v>
      </c>
      <c r="D10" s="62">
        <v>0.5</v>
      </c>
      <c r="E10" s="62"/>
      <c r="F10" s="67">
        <f t="shared" si="0"/>
        <v>0.5</v>
      </c>
      <c r="G10" s="69" t="s">
        <v>195</v>
      </c>
      <c r="H10" s="69" t="s">
        <v>195</v>
      </c>
      <c r="I10" s="69" t="s">
        <v>195</v>
      </c>
      <c r="J10" s="93" t="s">
        <v>204</v>
      </c>
      <c r="K10" s="69" t="s">
        <v>204</v>
      </c>
      <c r="L10" s="69" t="s">
        <v>346</v>
      </c>
      <c r="M10" s="69" t="s">
        <v>132</v>
      </c>
      <c r="N10" s="31" t="s">
        <v>461</v>
      </c>
      <c r="O10" s="83" t="s">
        <v>304</v>
      </c>
      <c r="P10" s="83" t="s">
        <v>324</v>
      </c>
      <c r="Q10" s="121" t="s">
        <v>132</v>
      </c>
    </row>
    <row r="11" spans="1:17" s="4" customFormat="1" ht="15" customHeight="1">
      <c r="A11" s="31" t="s">
        <v>5</v>
      </c>
      <c r="B11" s="66" t="s">
        <v>102</v>
      </c>
      <c r="C11" s="62">
        <f t="shared" si="1"/>
        <v>0</v>
      </c>
      <c r="D11" s="62"/>
      <c r="E11" s="62"/>
      <c r="F11" s="67">
        <f t="shared" si="0"/>
        <v>0</v>
      </c>
      <c r="G11" s="69" t="s">
        <v>195</v>
      </c>
      <c r="H11" s="69" t="s">
        <v>195</v>
      </c>
      <c r="I11" s="69" t="s">
        <v>196</v>
      </c>
      <c r="J11" s="93" t="s">
        <v>553</v>
      </c>
      <c r="K11" s="69" t="s">
        <v>489</v>
      </c>
      <c r="L11" s="69" t="s">
        <v>204</v>
      </c>
      <c r="M11" s="69" t="s">
        <v>554</v>
      </c>
      <c r="N11" s="31" t="s">
        <v>555</v>
      </c>
      <c r="O11" s="83" t="s">
        <v>556</v>
      </c>
      <c r="P11" s="83" t="s">
        <v>324</v>
      </c>
      <c r="Q11" s="121" t="s">
        <v>132</v>
      </c>
    </row>
    <row r="12" spans="1:17" s="4" customFormat="1" ht="15" customHeight="1">
      <c r="A12" s="31" t="s">
        <v>6</v>
      </c>
      <c r="B12" s="66" t="s">
        <v>101</v>
      </c>
      <c r="C12" s="62">
        <f t="shared" si="1"/>
        <v>1</v>
      </c>
      <c r="D12" s="62"/>
      <c r="E12" s="62"/>
      <c r="F12" s="67">
        <f t="shared" si="0"/>
        <v>1</v>
      </c>
      <c r="G12" s="69" t="s">
        <v>195</v>
      </c>
      <c r="H12" s="69" t="s">
        <v>195</v>
      </c>
      <c r="I12" s="69" t="s">
        <v>195</v>
      </c>
      <c r="J12" s="93" t="s">
        <v>195</v>
      </c>
      <c r="K12" s="69" t="s">
        <v>195</v>
      </c>
      <c r="L12" s="69" t="s">
        <v>204</v>
      </c>
      <c r="M12" s="69" t="s">
        <v>195</v>
      </c>
      <c r="N12" s="31" t="s">
        <v>132</v>
      </c>
      <c r="O12" s="83" t="s">
        <v>305</v>
      </c>
      <c r="P12" s="83" t="s">
        <v>324</v>
      </c>
      <c r="Q12" s="121" t="s">
        <v>132</v>
      </c>
    </row>
    <row r="13" spans="1:17" s="4" customFormat="1" ht="15" customHeight="1">
      <c r="A13" s="31" t="s">
        <v>7</v>
      </c>
      <c r="B13" s="66" t="s">
        <v>101</v>
      </c>
      <c r="C13" s="62">
        <f t="shared" si="1"/>
        <v>1</v>
      </c>
      <c r="D13" s="62"/>
      <c r="E13" s="62">
        <v>0.5</v>
      </c>
      <c r="F13" s="67">
        <f t="shared" si="0"/>
        <v>0.5</v>
      </c>
      <c r="G13" s="69" t="s">
        <v>195</v>
      </c>
      <c r="H13" s="69" t="s">
        <v>195</v>
      </c>
      <c r="I13" s="69" t="s">
        <v>195</v>
      </c>
      <c r="J13" s="93" t="s">
        <v>204</v>
      </c>
      <c r="K13" s="69" t="s">
        <v>204</v>
      </c>
      <c r="L13" s="69" t="s">
        <v>363</v>
      </c>
      <c r="M13" s="69" t="s">
        <v>132</v>
      </c>
      <c r="N13" s="31" t="s">
        <v>664</v>
      </c>
      <c r="O13" s="83" t="s">
        <v>663</v>
      </c>
      <c r="P13" s="83" t="s">
        <v>324</v>
      </c>
      <c r="Q13" s="121" t="s">
        <v>132</v>
      </c>
    </row>
    <row r="14" spans="1:17" s="4" customFormat="1" ht="15" customHeight="1">
      <c r="A14" s="31" t="s">
        <v>8</v>
      </c>
      <c r="B14" s="66" t="s">
        <v>101</v>
      </c>
      <c r="C14" s="62">
        <f t="shared" si="1"/>
        <v>1</v>
      </c>
      <c r="D14" s="62"/>
      <c r="E14" s="62"/>
      <c r="F14" s="67">
        <f t="shared" si="0"/>
        <v>1</v>
      </c>
      <c r="G14" s="69" t="s">
        <v>195</v>
      </c>
      <c r="H14" s="69" t="s">
        <v>195</v>
      </c>
      <c r="I14" s="69" t="s">
        <v>195</v>
      </c>
      <c r="J14" s="93" t="s">
        <v>195</v>
      </c>
      <c r="K14" s="69" t="s">
        <v>195</v>
      </c>
      <c r="L14" s="69" t="s">
        <v>204</v>
      </c>
      <c r="M14" s="69" t="s">
        <v>195</v>
      </c>
      <c r="N14" s="31" t="s">
        <v>132</v>
      </c>
      <c r="O14" s="83" t="s">
        <v>306</v>
      </c>
      <c r="P14" s="83" t="s">
        <v>324</v>
      </c>
      <c r="Q14" s="121" t="s">
        <v>132</v>
      </c>
    </row>
    <row r="15" spans="1:17" s="4" customFormat="1" ht="15" customHeight="1">
      <c r="A15" s="31" t="s">
        <v>9</v>
      </c>
      <c r="B15" s="66" t="s">
        <v>102</v>
      </c>
      <c r="C15" s="62">
        <f t="shared" si="1"/>
        <v>0</v>
      </c>
      <c r="D15" s="62"/>
      <c r="E15" s="62"/>
      <c r="F15" s="67">
        <f t="shared" si="0"/>
        <v>0</v>
      </c>
      <c r="G15" s="69" t="s">
        <v>196</v>
      </c>
      <c r="H15" s="69" t="s">
        <v>196</v>
      </c>
      <c r="I15" s="69" t="s">
        <v>196</v>
      </c>
      <c r="J15" s="93" t="s">
        <v>195</v>
      </c>
      <c r="K15" s="69" t="s">
        <v>204</v>
      </c>
      <c r="L15" s="69" t="s">
        <v>204</v>
      </c>
      <c r="M15" s="69" t="s">
        <v>204</v>
      </c>
      <c r="N15" s="31" t="s">
        <v>437</v>
      </c>
      <c r="O15" s="83" t="s">
        <v>561</v>
      </c>
      <c r="P15" s="83" t="s">
        <v>324</v>
      </c>
      <c r="Q15" s="121" t="s">
        <v>132</v>
      </c>
    </row>
    <row r="16" spans="1:17" s="4" customFormat="1" ht="15" customHeight="1">
      <c r="A16" s="31" t="s">
        <v>10</v>
      </c>
      <c r="B16" s="66" t="s">
        <v>101</v>
      </c>
      <c r="C16" s="62">
        <f t="shared" si="1"/>
        <v>1</v>
      </c>
      <c r="D16" s="62"/>
      <c r="E16" s="62"/>
      <c r="F16" s="67">
        <f t="shared" si="0"/>
        <v>1</v>
      </c>
      <c r="G16" s="69" t="s">
        <v>195</v>
      </c>
      <c r="H16" s="69" t="s">
        <v>195</v>
      </c>
      <c r="I16" s="69" t="s">
        <v>195</v>
      </c>
      <c r="J16" s="93" t="s">
        <v>195</v>
      </c>
      <c r="K16" s="69" t="s">
        <v>204</v>
      </c>
      <c r="L16" s="69" t="s">
        <v>363</v>
      </c>
      <c r="M16" s="69" t="s">
        <v>195</v>
      </c>
      <c r="N16" s="31" t="s">
        <v>132</v>
      </c>
      <c r="O16" s="83" t="s">
        <v>376</v>
      </c>
      <c r="P16" s="83" t="s">
        <v>268</v>
      </c>
      <c r="Q16" s="121" t="s">
        <v>132</v>
      </c>
    </row>
    <row r="17" spans="1:18" s="4" customFormat="1" ht="15" customHeight="1">
      <c r="A17" s="31" t="s">
        <v>11</v>
      </c>
      <c r="B17" s="66" t="s">
        <v>101</v>
      </c>
      <c r="C17" s="62">
        <f t="shared" si="1"/>
        <v>1</v>
      </c>
      <c r="D17" s="62"/>
      <c r="E17" s="62"/>
      <c r="F17" s="67">
        <f t="shared" si="0"/>
        <v>1</v>
      </c>
      <c r="G17" s="69" t="s">
        <v>195</v>
      </c>
      <c r="H17" s="69" t="s">
        <v>195</v>
      </c>
      <c r="I17" s="69" t="s">
        <v>195</v>
      </c>
      <c r="J17" s="93" t="s">
        <v>204</v>
      </c>
      <c r="K17" s="69" t="s">
        <v>204</v>
      </c>
      <c r="L17" s="69" t="s">
        <v>349</v>
      </c>
      <c r="M17" s="69" t="s">
        <v>132</v>
      </c>
      <c r="N17" s="66" t="s">
        <v>674</v>
      </c>
      <c r="O17" s="83" t="s">
        <v>673</v>
      </c>
      <c r="P17" s="83" t="s">
        <v>377</v>
      </c>
      <c r="Q17" s="121" t="s">
        <v>132</v>
      </c>
    </row>
    <row r="18" spans="1:18" s="4" customFormat="1" ht="15" customHeight="1">
      <c r="A18" s="31" t="s">
        <v>12</v>
      </c>
      <c r="B18" s="66" t="s">
        <v>101</v>
      </c>
      <c r="C18" s="62">
        <f t="shared" si="1"/>
        <v>1</v>
      </c>
      <c r="D18" s="62"/>
      <c r="E18" s="62"/>
      <c r="F18" s="67">
        <f t="shared" si="0"/>
        <v>1</v>
      </c>
      <c r="G18" s="69" t="s">
        <v>195</v>
      </c>
      <c r="H18" s="69" t="s">
        <v>195</v>
      </c>
      <c r="I18" s="69" t="s">
        <v>195</v>
      </c>
      <c r="J18" s="93" t="s">
        <v>204</v>
      </c>
      <c r="K18" s="69" t="s">
        <v>204</v>
      </c>
      <c r="L18" s="69" t="s">
        <v>363</v>
      </c>
      <c r="M18" s="93" t="s">
        <v>132</v>
      </c>
      <c r="N18" s="31" t="s">
        <v>564</v>
      </c>
      <c r="O18" s="83" t="s">
        <v>439</v>
      </c>
      <c r="P18" s="83" t="s">
        <v>368</v>
      </c>
      <c r="Q18" s="121" t="s">
        <v>132</v>
      </c>
    </row>
    <row r="19" spans="1:18" s="4" customFormat="1" ht="15" customHeight="1">
      <c r="A19" s="31" t="s">
        <v>13</v>
      </c>
      <c r="B19" s="66" t="s">
        <v>101</v>
      </c>
      <c r="C19" s="62">
        <f t="shared" si="1"/>
        <v>1</v>
      </c>
      <c r="D19" s="62"/>
      <c r="E19" s="62"/>
      <c r="F19" s="67">
        <f t="shared" si="0"/>
        <v>1</v>
      </c>
      <c r="G19" s="69" t="s">
        <v>195</v>
      </c>
      <c r="H19" s="69" t="s">
        <v>195</v>
      </c>
      <c r="I19" s="69" t="s">
        <v>195</v>
      </c>
      <c r="J19" s="93" t="s">
        <v>204</v>
      </c>
      <c r="K19" s="69" t="s">
        <v>195</v>
      </c>
      <c r="L19" s="69" t="s">
        <v>363</v>
      </c>
      <c r="M19" s="69" t="s">
        <v>132</v>
      </c>
      <c r="N19" s="31" t="s">
        <v>430</v>
      </c>
      <c r="O19" s="83" t="s">
        <v>429</v>
      </c>
      <c r="P19" s="83" t="s">
        <v>324</v>
      </c>
      <c r="Q19" s="121" t="s">
        <v>132</v>
      </c>
    </row>
    <row r="20" spans="1:18" s="4" customFormat="1" ht="15" customHeight="1">
      <c r="A20" s="31" t="s">
        <v>14</v>
      </c>
      <c r="B20" s="66" t="s">
        <v>101</v>
      </c>
      <c r="C20" s="62">
        <f t="shared" si="1"/>
        <v>1</v>
      </c>
      <c r="D20" s="62"/>
      <c r="E20" s="62"/>
      <c r="F20" s="67">
        <f t="shared" si="0"/>
        <v>1</v>
      </c>
      <c r="G20" s="69" t="s">
        <v>195</v>
      </c>
      <c r="H20" s="69" t="s">
        <v>195</v>
      </c>
      <c r="I20" s="69" t="s">
        <v>195</v>
      </c>
      <c r="J20" s="93" t="s">
        <v>204</v>
      </c>
      <c r="K20" s="69" t="s">
        <v>204</v>
      </c>
      <c r="L20" s="69" t="s">
        <v>349</v>
      </c>
      <c r="M20" s="69" t="s">
        <v>132</v>
      </c>
      <c r="N20" s="66" t="s">
        <v>570</v>
      </c>
      <c r="O20" s="83" t="s">
        <v>283</v>
      </c>
      <c r="P20" s="83" t="s">
        <v>324</v>
      </c>
      <c r="Q20" s="121" t="s">
        <v>132</v>
      </c>
    </row>
    <row r="21" spans="1:18" s="4" customFormat="1" ht="15" customHeight="1">
      <c r="A21" s="31" t="s">
        <v>15</v>
      </c>
      <c r="B21" s="66" t="s">
        <v>101</v>
      </c>
      <c r="C21" s="62">
        <f t="shared" si="1"/>
        <v>1</v>
      </c>
      <c r="D21" s="62"/>
      <c r="E21" s="62"/>
      <c r="F21" s="67">
        <f t="shared" si="0"/>
        <v>1</v>
      </c>
      <c r="G21" s="69" t="s">
        <v>195</v>
      </c>
      <c r="H21" s="69" t="s">
        <v>195</v>
      </c>
      <c r="I21" s="69" t="s">
        <v>195</v>
      </c>
      <c r="J21" s="93" t="s">
        <v>195</v>
      </c>
      <c r="K21" s="69" t="s">
        <v>204</v>
      </c>
      <c r="L21" s="69" t="s">
        <v>204</v>
      </c>
      <c r="M21" s="69" t="s">
        <v>195</v>
      </c>
      <c r="N21" s="31" t="s">
        <v>132</v>
      </c>
      <c r="O21" s="83" t="s">
        <v>759</v>
      </c>
      <c r="P21" s="83" t="s">
        <v>270</v>
      </c>
      <c r="Q21" s="121" t="s">
        <v>132</v>
      </c>
    </row>
    <row r="22" spans="1:18" s="4" customFormat="1" ht="15" customHeight="1">
      <c r="A22" s="31" t="s">
        <v>16</v>
      </c>
      <c r="B22" s="66" t="s">
        <v>101</v>
      </c>
      <c r="C22" s="62">
        <f t="shared" si="1"/>
        <v>1</v>
      </c>
      <c r="D22" s="62"/>
      <c r="E22" s="62"/>
      <c r="F22" s="67">
        <f t="shared" si="0"/>
        <v>1</v>
      </c>
      <c r="G22" s="69" t="s">
        <v>195</v>
      </c>
      <c r="H22" s="69" t="s">
        <v>195</v>
      </c>
      <c r="I22" s="69" t="s">
        <v>195</v>
      </c>
      <c r="J22" s="93" t="s">
        <v>195</v>
      </c>
      <c r="K22" s="69" t="s">
        <v>204</v>
      </c>
      <c r="L22" s="69" t="s">
        <v>204</v>
      </c>
      <c r="M22" s="69" t="s">
        <v>195</v>
      </c>
      <c r="N22" s="66" t="s">
        <v>132</v>
      </c>
      <c r="O22" s="83" t="s">
        <v>760</v>
      </c>
      <c r="P22" s="83" t="s">
        <v>269</v>
      </c>
      <c r="Q22" s="121" t="s">
        <v>132</v>
      </c>
    </row>
    <row r="23" spans="1:18" s="4" customFormat="1" ht="15" customHeight="1">
      <c r="A23" s="31" t="s">
        <v>17</v>
      </c>
      <c r="B23" s="66" t="s">
        <v>101</v>
      </c>
      <c r="C23" s="62">
        <f t="shared" si="1"/>
        <v>1</v>
      </c>
      <c r="D23" s="62"/>
      <c r="E23" s="62"/>
      <c r="F23" s="67">
        <f t="shared" si="0"/>
        <v>1</v>
      </c>
      <c r="G23" s="69" t="s">
        <v>195</v>
      </c>
      <c r="H23" s="69" t="s">
        <v>195</v>
      </c>
      <c r="I23" s="69" t="s">
        <v>195</v>
      </c>
      <c r="J23" s="93" t="s">
        <v>204</v>
      </c>
      <c r="K23" s="69" t="s">
        <v>204</v>
      </c>
      <c r="L23" s="69" t="s">
        <v>363</v>
      </c>
      <c r="M23" s="69" t="s">
        <v>132</v>
      </c>
      <c r="N23" s="66" t="s">
        <v>369</v>
      </c>
      <c r="O23" s="83" t="s">
        <v>441</v>
      </c>
      <c r="P23" s="83" t="s">
        <v>294</v>
      </c>
      <c r="Q23" s="121" t="s">
        <v>132</v>
      </c>
    </row>
    <row r="24" spans="1:18" s="4" customFormat="1" ht="15" customHeight="1">
      <c r="A24" s="31" t="s">
        <v>133</v>
      </c>
      <c r="B24" s="66" t="s">
        <v>102</v>
      </c>
      <c r="C24" s="62">
        <f t="shared" si="1"/>
        <v>0</v>
      </c>
      <c r="D24" s="62"/>
      <c r="E24" s="62"/>
      <c r="F24" s="67">
        <f t="shared" si="0"/>
        <v>0</v>
      </c>
      <c r="G24" s="69" t="s">
        <v>196</v>
      </c>
      <c r="H24" s="69" t="s">
        <v>196</v>
      </c>
      <c r="I24" s="69" t="s">
        <v>196</v>
      </c>
      <c r="J24" s="93" t="s">
        <v>195</v>
      </c>
      <c r="K24" s="69" t="s">
        <v>204</v>
      </c>
      <c r="L24" s="69" t="s">
        <v>346</v>
      </c>
      <c r="M24" s="69" t="s">
        <v>204</v>
      </c>
      <c r="N24" s="31" t="s">
        <v>442</v>
      </c>
      <c r="O24" s="83" t="s">
        <v>370</v>
      </c>
      <c r="P24" s="83" t="s">
        <v>292</v>
      </c>
      <c r="Q24" s="121" t="s">
        <v>132</v>
      </c>
    </row>
    <row r="25" spans="1:18" s="4" customFormat="1" ht="15" customHeight="1">
      <c r="A25" s="30" t="s">
        <v>18</v>
      </c>
      <c r="B25" s="80"/>
      <c r="C25" s="64"/>
      <c r="D25" s="32"/>
      <c r="E25" s="32"/>
      <c r="F25" s="32"/>
      <c r="G25" s="33"/>
      <c r="H25" s="33"/>
      <c r="I25" s="33"/>
      <c r="J25" s="122"/>
      <c r="K25" s="33"/>
      <c r="L25" s="33"/>
      <c r="M25" s="33"/>
      <c r="N25" s="123"/>
      <c r="O25" s="81"/>
      <c r="P25" s="81"/>
      <c r="Q25" s="121"/>
    </row>
    <row r="26" spans="1:18" s="4" customFormat="1" ht="15" customHeight="1">
      <c r="A26" s="31" t="s">
        <v>19</v>
      </c>
      <c r="B26" s="66" t="s">
        <v>101</v>
      </c>
      <c r="C26" s="62">
        <f t="shared" si="1"/>
        <v>1</v>
      </c>
      <c r="D26" s="62"/>
      <c r="E26" s="62"/>
      <c r="F26" s="67">
        <f t="shared" ref="F26:F27" si="2">C26*(1-D26)*(1-E26)</f>
        <v>1</v>
      </c>
      <c r="G26" s="69" t="s">
        <v>195</v>
      </c>
      <c r="H26" s="69" t="s">
        <v>195</v>
      </c>
      <c r="I26" s="69" t="s">
        <v>195</v>
      </c>
      <c r="J26" s="93" t="s">
        <v>204</v>
      </c>
      <c r="K26" s="69" t="s">
        <v>204</v>
      </c>
      <c r="L26" s="69" t="s">
        <v>349</v>
      </c>
      <c r="M26" s="83" t="s">
        <v>132</v>
      </c>
      <c r="N26" s="69" t="s">
        <v>677</v>
      </c>
      <c r="O26" s="83" t="s">
        <v>675</v>
      </c>
      <c r="P26" s="83" t="s">
        <v>371</v>
      </c>
      <c r="Q26" s="121" t="s">
        <v>132</v>
      </c>
      <c r="R26" s="77"/>
    </row>
    <row r="27" spans="1:18" s="4" customFormat="1" ht="15" customHeight="1">
      <c r="A27" s="31" t="s">
        <v>20</v>
      </c>
      <c r="B27" s="66" t="s">
        <v>102</v>
      </c>
      <c r="C27" s="62">
        <f t="shared" si="1"/>
        <v>0</v>
      </c>
      <c r="D27" s="62"/>
      <c r="E27" s="62"/>
      <c r="F27" s="67">
        <f t="shared" si="2"/>
        <v>0</v>
      </c>
      <c r="G27" s="69" t="s">
        <v>196</v>
      </c>
      <c r="H27" s="69" t="s">
        <v>196</v>
      </c>
      <c r="I27" s="69" t="s">
        <v>196</v>
      </c>
      <c r="J27" s="93" t="s">
        <v>195</v>
      </c>
      <c r="K27" s="69" t="s">
        <v>195</v>
      </c>
      <c r="L27" s="69" t="s">
        <v>204</v>
      </c>
      <c r="M27" s="83" t="s">
        <v>204</v>
      </c>
      <c r="N27" s="31" t="s">
        <v>442</v>
      </c>
      <c r="O27" s="83" t="s">
        <v>882</v>
      </c>
      <c r="P27" s="83" t="s">
        <v>324</v>
      </c>
      <c r="Q27" s="121" t="s">
        <v>132</v>
      </c>
    </row>
    <row r="28" spans="1:18" s="4" customFormat="1" ht="15" customHeight="1">
      <c r="A28" s="31" t="s">
        <v>21</v>
      </c>
      <c r="B28" s="66" t="s">
        <v>101</v>
      </c>
      <c r="C28" s="62">
        <f t="shared" si="1"/>
        <v>1</v>
      </c>
      <c r="D28" s="62"/>
      <c r="E28" s="62"/>
      <c r="F28" s="67">
        <f t="shared" si="0"/>
        <v>1</v>
      </c>
      <c r="G28" s="69" t="s">
        <v>195</v>
      </c>
      <c r="H28" s="69" t="s">
        <v>195</v>
      </c>
      <c r="I28" s="69" t="s">
        <v>195</v>
      </c>
      <c r="J28" s="93" t="s">
        <v>195</v>
      </c>
      <c r="K28" s="69" t="s">
        <v>195</v>
      </c>
      <c r="L28" s="69" t="s">
        <v>204</v>
      </c>
      <c r="M28" s="69" t="s">
        <v>195</v>
      </c>
      <c r="N28" s="31" t="s">
        <v>132</v>
      </c>
      <c r="O28" s="83" t="s">
        <v>224</v>
      </c>
      <c r="P28" s="83" t="s">
        <v>324</v>
      </c>
      <c r="Q28" s="121" t="s">
        <v>132</v>
      </c>
    </row>
    <row r="29" spans="1:18" s="4" customFormat="1" ht="15" customHeight="1">
      <c r="A29" s="31" t="s">
        <v>22</v>
      </c>
      <c r="B29" s="66" t="s">
        <v>101</v>
      </c>
      <c r="C29" s="62">
        <f t="shared" si="1"/>
        <v>1</v>
      </c>
      <c r="D29" s="62"/>
      <c r="E29" s="62"/>
      <c r="F29" s="67">
        <f t="shared" si="0"/>
        <v>1</v>
      </c>
      <c r="G29" s="69" t="s">
        <v>195</v>
      </c>
      <c r="H29" s="69" t="s">
        <v>195</v>
      </c>
      <c r="I29" s="69" t="s">
        <v>195</v>
      </c>
      <c r="J29" s="93" t="s">
        <v>195</v>
      </c>
      <c r="K29" s="69" t="s">
        <v>204</v>
      </c>
      <c r="L29" s="69" t="s">
        <v>204</v>
      </c>
      <c r="M29" s="69" t="s">
        <v>195</v>
      </c>
      <c r="N29" s="31" t="s">
        <v>132</v>
      </c>
      <c r="O29" s="83" t="s">
        <v>228</v>
      </c>
      <c r="P29" s="83" t="s">
        <v>324</v>
      </c>
      <c r="Q29" s="121" t="s">
        <v>132</v>
      </c>
    </row>
    <row r="30" spans="1:18" s="4" customFormat="1" ht="15" customHeight="1">
      <c r="A30" s="31" t="s">
        <v>23</v>
      </c>
      <c r="B30" s="66" t="s">
        <v>101</v>
      </c>
      <c r="C30" s="62">
        <f t="shared" si="1"/>
        <v>1</v>
      </c>
      <c r="D30" s="62"/>
      <c r="E30" s="62"/>
      <c r="F30" s="67">
        <f t="shared" si="0"/>
        <v>1</v>
      </c>
      <c r="G30" s="69" t="s">
        <v>195</v>
      </c>
      <c r="H30" s="69" t="s">
        <v>195</v>
      </c>
      <c r="I30" s="69" t="s">
        <v>195</v>
      </c>
      <c r="J30" s="93" t="s">
        <v>204</v>
      </c>
      <c r="K30" s="69" t="s">
        <v>204</v>
      </c>
      <c r="L30" s="69" t="s">
        <v>349</v>
      </c>
      <c r="M30" s="69" t="s">
        <v>132</v>
      </c>
      <c r="N30" s="31" t="s">
        <v>584</v>
      </c>
      <c r="O30" s="83" t="s">
        <v>462</v>
      </c>
      <c r="P30" s="83" t="s">
        <v>324</v>
      </c>
      <c r="Q30" s="121" t="s">
        <v>132</v>
      </c>
    </row>
    <row r="31" spans="1:18" s="4" customFormat="1" ht="15" customHeight="1">
      <c r="A31" s="31" t="s">
        <v>24</v>
      </c>
      <c r="B31" s="66" t="s">
        <v>101</v>
      </c>
      <c r="C31" s="62">
        <f t="shared" si="1"/>
        <v>1</v>
      </c>
      <c r="D31" s="62"/>
      <c r="E31" s="62"/>
      <c r="F31" s="67">
        <f t="shared" si="0"/>
        <v>1</v>
      </c>
      <c r="G31" s="69" t="s">
        <v>195</v>
      </c>
      <c r="H31" s="69" t="s">
        <v>195</v>
      </c>
      <c r="I31" s="69" t="s">
        <v>195</v>
      </c>
      <c r="J31" s="93" t="s">
        <v>204</v>
      </c>
      <c r="K31" s="69" t="s">
        <v>204</v>
      </c>
      <c r="L31" s="69" t="s">
        <v>349</v>
      </c>
      <c r="M31" s="69" t="s">
        <v>132</v>
      </c>
      <c r="N31" s="31" t="s">
        <v>132</v>
      </c>
      <c r="O31" s="83" t="s">
        <v>230</v>
      </c>
      <c r="P31" s="83" t="s">
        <v>211</v>
      </c>
      <c r="Q31" s="121" t="s">
        <v>132</v>
      </c>
    </row>
    <row r="32" spans="1:18" s="4" customFormat="1" ht="15" customHeight="1">
      <c r="A32" s="31" t="s">
        <v>25</v>
      </c>
      <c r="B32" s="66" t="s">
        <v>101</v>
      </c>
      <c r="C32" s="62">
        <f t="shared" si="1"/>
        <v>1</v>
      </c>
      <c r="D32" s="62"/>
      <c r="E32" s="62"/>
      <c r="F32" s="67">
        <f t="shared" si="0"/>
        <v>1</v>
      </c>
      <c r="G32" s="69" t="s">
        <v>195</v>
      </c>
      <c r="H32" s="69" t="s">
        <v>195</v>
      </c>
      <c r="I32" s="69" t="s">
        <v>195</v>
      </c>
      <c r="J32" s="93" t="s">
        <v>204</v>
      </c>
      <c r="K32" s="69" t="s">
        <v>204</v>
      </c>
      <c r="L32" s="69" t="s">
        <v>349</v>
      </c>
      <c r="M32" s="69" t="s">
        <v>132</v>
      </c>
      <c r="N32" s="31" t="s">
        <v>132</v>
      </c>
      <c r="O32" s="83" t="s">
        <v>226</v>
      </c>
      <c r="P32" s="83" t="s">
        <v>372</v>
      </c>
      <c r="Q32" s="121" t="s">
        <v>132</v>
      </c>
    </row>
    <row r="33" spans="1:17" s="4" customFormat="1" ht="15" customHeight="1">
      <c r="A33" s="31" t="s">
        <v>26</v>
      </c>
      <c r="B33" s="66" t="s">
        <v>101</v>
      </c>
      <c r="C33" s="62">
        <f t="shared" si="1"/>
        <v>1</v>
      </c>
      <c r="D33" s="62"/>
      <c r="E33" s="62"/>
      <c r="F33" s="67">
        <f t="shared" si="0"/>
        <v>1</v>
      </c>
      <c r="G33" s="69" t="s">
        <v>195</v>
      </c>
      <c r="H33" s="69" t="s">
        <v>195</v>
      </c>
      <c r="I33" s="69" t="s">
        <v>195</v>
      </c>
      <c r="J33" s="93" t="s">
        <v>204</v>
      </c>
      <c r="K33" s="69" t="s">
        <v>204</v>
      </c>
      <c r="L33" s="69" t="s">
        <v>349</v>
      </c>
      <c r="M33" s="69" t="s">
        <v>132</v>
      </c>
      <c r="N33" s="31" t="s">
        <v>593</v>
      </c>
      <c r="O33" s="83" t="s">
        <v>592</v>
      </c>
      <c r="P33" s="83" t="s">
        <v>373</v>
      </c>
      <c r="Q33" s="121" t="s">
        <v>132</v>
      </c>
    </row>
    <row r="34" spans="1:17" s="4" customFormat="1" ht="15" customHeight="1">
      <c r="A34" s="31" t="s">
        <v>27</v>
      </c>
      <c r="B34" s="66" t="s">
        <v>101</v>
      </c>
      <c r="C34" s="62">
        <f t="shared" si="1"/>
        <v>1</v>
      </c>
      <c r="D34" s="62">
        <v>0.5</v>
      </c>
      <c r="E34" s="62"/>
      <c r="F34" s="67">
        <f t="shared" si="0"/>
        <v>0.5</v>
      </c>
      <c r="G34" s="69" t="s">
        <v>195</v>
      </c>
      <c r="H34" s="69" t="s">
        <v>195</v>
      </c>
      <c r="I34" s="69" t="s">
        <v>195</v>
      </c>
      <c r="J34" s="93" t="s">
        <v>204</v>
      </c>
      <c r="K34" s="69" t="s">
        <v>204</v>
      </c>
      <c r="L34" s="69" t="s">
        <v>363</v>
      </c>
      <c r="M34" s="83" t="s">
        <v>132</v>
      </c>
      <c r="N34" s="66" t="s">
        <v>596</v>
      </c>
      <c r="O34" s="83" t="s">
        <v>594</v>
      </c>
      <c r="P34" s="83" t="s">
        <v>595</v>
      </c>
      <c r="Q34" s="121" t="s">
        <v>132</v>
      </c>
    </row>
    <row r="35" spans="1:17" s="4" customFormat="1" ht="15" customHeight="1">
      <c r="A35" s="31" t="s">
        <v>134</v>
      </c>
      <c r="B35" s="66" t="s">
        <v>101</v>
      </c>
      <c r="C35" s="62">
        <f t="shared" si="1"/>
        <v>1</v>
      </c>
      <c r="D35" s="62"/>
      <c r="E35" s="62"/>
      <c r="F35" s="67">
        <f t="shared" si="0"/>
        <v>1</v>
      </c>
      <c r="G35" s="69" t="s">
        <v>195</v>
      </c>
      <c r="H35" s="69" t="s">
        <v>195</v>
      </c>
      <c r="I35" s="69" t="s">
        <v>195</v>
      </c>
      <c r="J35" s="93" t="s">
        <v>204</v>
      </c>
      <c r="K35" s="69" t="s">
        <v>204</v>
      </c>
      <c r="L35" s="69" t="s">
        <v>349</v>
      </c>
      <c r="M35" s="69" t="s">
        <v>132</v>
      </c>
      <c r="N35" s="66" t="s">
        <v>465</v>
      </c>
      <c r="O35" s="83" t="s">
        <v>464</v>
      </c>
      <c r="P35" s="83" t="s">
        <v>375</v>
      </c>
      <c r="Q35" s="121" t="s">
        <v>132</v>
      </c>
    </row>
    <row r="36" spans="1:17" s="4" customFormat="1" ht="15" customHeight="1">
      <c r="A36" s="31" t="s">
        <v>28</v>
      </c>
      <c r="B36" s="66" t="s">
        <v>102</v>
      </c>
      <c r="C36" s="62">
        <f t="shared" si="1"/>
        <v>0</v>
      </c>
      <c r="D36" s="62"/>
      <c r="E36" s="62"/>
      <c r="F36" s="67">
        <f t="shared" si="0"/>
        <v>0</v>
      </c>
      <c r="G36" s="69" t="s">
        <v>195</v>
      </c>
      <c r="H36" s="69" t="s">
        <v>196</v>
      </c>
      <c r="I36" s="69" t="s">
        <v>196</v>
      </c>
      <c r="J36" s="93" t="s">
        <v>195</v>
      </c>
      <c r="K36" s="69" t="s">
        <v>195</v>
      </c>
      <c r="L36" s="69" t="s">
        <v>204</v>
      </c>
      <c r="M36" s="69" t="s">
        <v>204</v>
      </c>
      <c r="N36" s="31" t="s">
        <v>431</v>
      </c>
      <c r="O36" s="83" t="s">
        <v>225</v>
      </c>
      <c r="P36" s="83" t="s">
        <v>324</v>
      </c>
      <c r="Q36" s="121" t="s">
        <v>132</v>
      </c>
    </row>
    <row r="37" spans="1:17" s="4" customFormat="1" ht="15" customHeight="1">
      <c r="A37" s="30" t="s">
        <v>29</v>
      </c>
      <c r="B37" s="80"/>
      <c r="C37" s="64"/>
      <c r="D37" s="32"/>
      <c r="E37" s="32"/>
      <c r="F37" s="32"/>
      <c r="G37" s="33"/>
      <c r="H37" s="33"/>
      <c r="I37" s="33"/>
      <c r="J37" s="122"/>
      <c r="K37" s="33"/>
      <c r="L37" s="33"/>
      <c r="M37" s="33"/>
      <c r="N37" s="123"/>
      <c r="O37" s="81"/>
      <c r="P37" s="81"/>
      <c r="Q37" s="121"/>
    </row>
    <row r="38" spans="1:17" ht="15" customHeight="1">
      <c r="A38" s="31" t="s">
        <v>30</v>
      </c>
      <c r="B38" s="66" t="s">
        <v>102</v>
      </c>
      <c r="C38" s="62">
        <f t="shared" si="1"/>
        <v>0</v>
      </c>
      <c r="D38" s="62"/>
      <c r="E38" s="62"/>
      <c r="F38" s="67">
        <f t="shared" si="0"/>
        <v>0</v>
      </c>
      <c r="G38" s="69" t="s">
        <v>196</v>
      </c>
      <c r="H38" s="69" t="s">
        <v>196</v>
      </c>
      <c r="I38" s="69" t="s">
        <v>196</v>
      </c>
      <c r="J38" s="93" t="s">
        <v>195</v>
      </c>
      <c r="K38" s="69" t="s">
        <v>204</v>
      </c>
      <c r="L38" s="69" t="s">
        <v>204</v>
      </c>
      <c r="M38" s="69" t="s">
        <v>204</v>
      </c>
      <c r="N38" s="31" t="s">
        <v>471</v>
      </c>
      <c r="O38" s="83" t="s">
        <v>470</v>
      </c>
      <c r="P38" s="83" t="s">
        <v>324</v>
      </c>
      <c r="Q38" s="121" t="s">
        <v>132</v>
      </c>
    </row>
    <row r="39" spans="1:17" s="4" customFormat="1" ht="15" customHeight="1">
      <c r="A39" s="31" t="s">
        <v>31</v>
      </c>
      <c r="B39" s="66" t="s">
        <v>101</v>
      </c>
      <c r="C39" s="62">
        <f t="shared" si="1"/>
        <v>1</v>
      </c>
      <c r="D39" s="62"/>
      <c r="E39" s="62">
        <v>0.5</v>
      </c>
      <c r="F39" s="67">
        <f t="shared" si="0"/>
        <v>0.5</v>
      </c>
      <c r="G39" s="69" t="s">
        <v>195</v>
      </c>
      <c r="H39" s="69" t="s">
        <v>195</v>
      </c>
      <c r="I39" s="69" t="s">
        <v>195</v>
      </c>
      <c r="J39" s="93" t="s">
        <v>204</v>
      </c>
      <c r="K39" s="69" t="s">
        <v>204</v>
      </c>
      <c r="L39" s="69" t="s">
        <v>346</v>
      </c>
      <c r="M39" s="69" t="s">
        <v>132</v>
      </c>
      <c r="N39" s="31" t="s">
        <v>353</v>
      </c>
      <c r="O39" s="83" t="s">
        <v>213</v>
      </c>
      <c r="P39" s="83" t="s">
        <v>324</v>
      </c>
      <c r="Q39" s="121" t="s">
        <v>132</v>
      </c>
    </row>
    <row r="40" spans="1:17" s="4" customFormat="1" ht="15" customHeight="1">
      <c r="A40" s="31" t="s">
        <v>89</v>
      </c>
      <c r="B40" s="66" t="s">
        <v>101</v>
      </c>
      <c r="C40" s="62">
        <f t="shared" si="1"/>
        <v>1</v>
      </c>
      <c r="D40" s="62"/>
      <c r="E40" s="62"/>
      <c r="F40" s="67">
        <f t="shared" si="0"/>
        <v>1</v>
      </c>
      <c r="G40" s="69" t="s">
        <v>195</v>
      </c>
      <c r="H40" s="69" t="s">
        <v>195</v>
      </c>
      <c r="I40" s="69" t="s">
        <v>195</v>
      </c>
      <c r="J40" s="93" t="s">
        <v>204</v>
      </c>
      <c r="K40" s="69" t="s">
        <v>195</v>
      </c>
      <c r="L40" s="69" t="s">
        <v>363</v>
      </c>
      <c r="M40" s="69" t="s">
        <v>132</v>
      </c>
      <c r="N40" s="69" t="s">
        <v>802</v>
      </c>
      <c r="O40" s="83" t="s">
        <v>227</v>
      </c>
      <c r="P40" s="83" t="s">
        <v>689</v>
      </c>
      <c r="Q40" s="121" t="s">
        <v>132</v>
      </c>
    </row>
    <row r="41" spans="1:17" s="4" customFormat="1" ht="15" customHeight="1">
      <c r="A41" s="31" t="s">
        <v>32</v>
      </c>
      <c r="B41" s="66" t="s">
        <v>101</v>
      </c>
      <c r="C41" s="62">
        <f t="shared" si="1"/>
        <v>1</v>
      </c>
      <c r="D41" s="62"/>
      <c r="E41" s="62"/>
      <c r="F41" s="67">
        <f t="shared" si="0"/>
        <v>1</v>
      </c>
      <c r="G41" s="69" t="s">
        <v>195</v>
      </c>
      <c r="H41" s="69" t="s">
        <v>195</v>
      </c>
      <c r="I41" s="69" t="s">
        <v>195</v>
      </c>
      <c r="J41" s="93" t="s">
        <v>204</v>
      </c>
      <c r="K41" s="69" t="s">
        <v>204</v>
      </c>
      <c r="L41" s="69" t="s">
        <v>349</v>
      </c>
      <c r="M41" s="69" t="s">
        <v>132</v>
      </c>
      <c r="N41" s="31" t="s">
        <v>484</v>
      </c>
      <c r="O41" s="83" t="s">
        <v>214</v>
      </c>
      <c r="P41" s="83" t="s">
        <v>483</v>
      </c>
      <c r="Q41" s="121" t="s">
        <v>132</v>
      </c>
    </row>
    <row r="42" spans="1:17" s="4" customFormat="1" ht="15" customHeight="1">
      <c r="A42" s="31" t="s">
        <v>33</v>
      </c>
      <c r="B42" s="66" t="s">
        <v>101</v>
      </c>
      <c r="C42" s="62">
        <f t="shared" si="1"/>
        <v>1</v>
      </c>
      <c r="D42" s="62"/>
      <c r="E42" s="62"/>
      <c r="F42" s="67">
        <f t="shared" si="0"/>
        <v>1</v>
      </c>
      <c r="G42" s="69" t="s">
        <v>195</v>
      </c>
      <c r="H42" s="69" t="s">
        <v>195</v>
      </c>
      <c r="I42" s="69" t="s">
        <v>195</v>
      </c>
      <c r="J42" s="93" t="s">
        <v>204</v>
      </c>
      <c r="K42" s="69" t="s">
        <v>195</v>
      </c>
      <c r="L42" s="69" t="s">
        <v>204</v>
      </c>
      <c r="M42" s="69" t="s">
        <v>132</v>
      </c>
      <c r="N42" s="31" t="s">
        <v>132</v>
      </c>
      <c r="O42" s="83" t="s">
        <v>319</v>
      </c>
      <c r="P42" s="83" t="s">
        <v>324</v>
      </c>
      <c r="Q42" s="121" t="s">
        <v>132</v>
      </c>
    </row>
    <row r="43" spans="1:17" s="4" customFormat="1" ht="15" customHeight="1">
      <c r="A43" s="31" t="s">
        <v>34</v>
      </c>
      <c r="B43" s="66" t="s">
        <v>101</v>
      </c>
      <c r="C43" s="62">
        <f t="shared" si="1"/>
        <v>1</v>
      </c>
      <c r="D43" s="62"/>
      <c r="E43" s="62"/>
      <c r="F43" s="67">
        <f t="shared" si="0"/>
        <v>1</v>
      </c>
      <c r="G43" s="69" t="s">
        <v>195</v>
      </c>
      <c r="H43" s="69" t="s">
        <v>195</v>
      </c>
      <c r="I43" s="69" t="s">
        <v>195</v>
      </c>
      <c r="J43" s="93" t="s">
        <v>204</v>
      </c>
      <c r="K43" s="69" t="s">
        <v>195</v>
      </c>
      <c r="L43" s="69" t="s">
        <v>349</v>
      </c>
      <c r="M43" s="69" t="s">
        <v>132</v>
      </c>
      <c r="N43" s="31" t="s">
        <v>698</v>
      </c>
      <c r="O43" s="83" t="s">
        <v>443</v>
      </c>
      <c r="P43" s="83" t="s">
        <v>444</v>
      </c>
      <c r="Q43" s="121" t="s">
        <v>132</v>
      </c>
    </row>
    <row r="44" spans="1:17" s="4" customFormat="1" ht="15" customHeight="1">
      <c r="A44" s="31" t="s">
        <v>35</v>
      </c>
      <c r="B44" s="66" t="s">
        <v>101</v>
      </c>
      <c r="C44" s="62">
        <f t="shared" si="1"/>
        <v>1</v>
      </c>
      <c r="D44" s="62"/>
      <c r="E44" s="62"/>
      <c r="F44" s="67">
        <f t="shared" si="0"/>
        <v>1</v>
      </c>
      <c r="G44" s="69" t="s">
        <v>195</v>
      </c>
      <c r="H44" s="69" t="s">
        <v>195</v>
      </c>
      <c r="I44" s="69" t="s">
        <v>195</v>
      </c>
      <c r="J44" s="93" t="s">
        <v>204</v>
      </c>
      <c r="K44" s="69" t="s">
        <v>204</v>
      </c>
      <c r="L44" s="69" t="s">
        <v>349</v>
      </c>
      <c r="M44" s="69" t="s">
        <v>132</v>
      </c>
      <c r="N44" s="66" t="s">
        <v>132</v>
      </c>
      <c r="O44" s="83" t="s">
        <v>603</v>
      </c>
      <c r="P44" s="83" t="s">
        <v>389</v>
      </c>
      <c r="Q44" s="121" t="s">
        <v>132</v>
      </c>
    </row>
    <row r="45" spans="1:17" ht="15" customHeight="1">
      <c r="A45" s="31" t="s">
        <v>97</v>
      </c>
      <c r="B45" s="66" t="s">
        <v>101</v>
      </c>
      <c r="C45" s="62">
        <f t="shared" si="1"/>
        <v>1</v>
      </c>
      <c r="D45" s="62"/>
      <c r="E45" s="62"/>
      <c r="F45" s="67">
        <f t="shared" si="0"/>
        <v>1</v>
      </c>
      <c r="G45" s="69" t="s">
        <v>195</v>
      </c>
      <c r="H45" s="69" t="s">
        <v>195</v>
      </c>
      <c r="I45" s="69" t="s">
        <v>195</v>
      </c>
      <c r="J45" s="93" t="s">
        <v>204</v>
      </c>
      <c r="K45" s="69" t="s">
        <v>204</v>
      </c>
      <c r="L45" s="69" t="s">
        <v>349</v>
      </c>
      <c r="M45" s="69" t="s">
        <v>132</v>
      </c>
      <c r="N45" s="66" t="s">
        <v>415</v>
      </c>
      <c r="O45" s="83" t="s">
        <v>234</v>
      </c>
      <c r="P45" s="83" t="s">
        <v>235</v>
      </c>
      <c r="Q45" s="121" t="s">
        <v>132</v>
      </c>
    </row>
    <row r="46" spans="1:17" s="4" customFormat="1" ht="15" customHeight="1">
      <c r="A46" s="30" t="s">
        <v>36</v>
      </c>
      <c r="B46" s="81"/>
      <c r="C46" s="64"/>
      <c r="D46" s="64"/>
      <c r="E46" s="64"/>
      <c r="F46" s="64"/>
      <c r="G46" s="33"/>
      <c r="H46" s="33"/>
      <c r="I46" s="33"/>
      <c r="J46" s="122"/>
      <c r="K46" s="33"/>
      <c r="L46" s="33"/>
      <c r="M46" s="33"/>
      <c r="N46" s="123"/>
      <c r="O46" s="81"/>
      <c r="P46" s="81"/>
      <c r="Q46" s="121"/>
    </row>
    <row r="47" spans="1:17" s="4" customFormat="1" ht="15" customHeight="1">
      <c r="A47" s="31" t="s">
        <v>37</v>
      </c>
      <c r="B47" s="66" t="s">
        <v>102</v>
      </c>
      <c r="C47" s="62">
        <f t="shared" si="1"/>
        <v>0</v>
      </c>
      <c r="D47" s="62"/>
      <c r="E47" s="62"/>
      <c r="F47" s="67">
        <f t="shared" si="0"/>
        <v>0</v>
      </c>
      <c r="G47" s="69" t="s">
        <v>204</v>
      </c>
      <c r="H47" s="69" t="s">
        <v>204</v>
      </c>
      <c r="I47" s="69" t="s">
        <v>204</v>
      </c>
      <c r="J47" s="93" t="s">
        <v>132</v>
      </c>
      <c r="K47" s="69" t="s">
        <v>132</v>
      </c>
      <c r="L47" s="69" t="s">
        <v>132</v>
      </c>
      <c r="M47" s="69" t="s">
        <v>132</v>
      </c>
      <c r="N47" s="31" t="s">
        <v>416</v>
      </c>
      <c r="O47" s="83" t="s">
        <v>391</v>
      </c>
      <c r="P47" s="83" t="s">
        <v>808</v>
      </c>
      <c r="Q47" s="121" t="s">
        <v>132</v>
      </c>
    </row>
    <row r="48" spans="1:17" s="4" customFormat="1" ht="15" customHeight="1">
      <c r="A48" s="31" t="s">
        <v>38</v>
      </c>
      <c r="B48" s="66" t="s">
        <v>101</v>
      </c>
      <c r="C48" s="62">
        <f t="shared" si="1"/>
        <v>1</v>
      </c>
      <c r="D48" s="62"/>
      <c r="E48" s="62"/>
      <c r="F48" s="67">
        <f t="shared" si="0"/>
        <v>1</v>
      </c>
      <c r="G48" s="69" t="s">
        <v>195</v>
      </c>
      <c r="H48" s="69" t="s">
        <v>195</v>
      </c>
      <c r="I48" s="69" t="s">
        <v>195</v>
      </c>
      <c r="J48" s="93" t="s">
        <v>204</v>
      </c>
      <c r="K48" s="69" t="s">
        <v>204</v>
      </c>
      <c r="L48" s="69" t="s">
        <v>363</v>
      </c>
      <c r="M48" s="69" t="s">
        <v>132</v>
      </c>
      <c r="N48" s="69" t="s">
        <v>418</v>
      </c>
      <c r="O48" s="83" t="s">
        <v>241</v>
      </c>
      <c r="P48" s="83" t="s">
        <v>324</v>
      </c>
      <c r="Q48" s="121" t="s">
        <v>132</v>
      </c>
    </row>
    <row r="49" spans="1:17" s="4" customFormat="1" ht="15" customHeight="1">
      <c r="A49" s="31" t="s">
        <v>39</v>
      </c>
      <c r="B49" s="66" t="s">
        <v>101</v>
      </c>
      <c r="C49" s="62">
        <f t="shared" si="1"/>
        <v>1</v>
      </c>
      <c r="D49" s="62"/>
      <c r="E49" s="62"/>
      <c r="F49" s="67">
        <f t="shared" si="0"/>
        <v>1</v>
      </c>
      <c r="G49" s="69" t="s">
        <v>195</v>
      </c>
      <c r="H49" s="69" t="s">
        <v>195</v>
      </c>
      <c r="I49" s="69" t="s">
        <v>195</v>
      </c>
      <c r="J49" s="93" t="s">
        <v>204</v>
      </c>
      <c r="K49" s="69" t="s">
        <v>195</v>
      </c>
      <c r="L49" s="69" t="s">
        <v>363</v>
      </c>
      <c r="M49" s="69" t="s">
        <v>132</v>
      </c>
      <c r="N49" s="31" t="s">
        <v>132</v>
      </c>
      <c r="O49" s="83" t="s">
        <v>242</v>
      </c>
      <c r="P49" s="83" t="s">
        <v>324</v>
      </c>
      <c r="Q49" s="121" t="s">
        <v>132</v>
      </c>
    </row>
    <row r="50" spans="1:17" s="4" customFormat="1" ht="15" customHeight="1">
      <c r="A50" s="31" t="s">
        <v>40</v>
      </c>
      <c r="B50" s="66" t="s">
        <v>102</v>
      </c>
      <c r="C50" s="62">
        <f t="shared" si="1"/>
        <v>0</v>
      </c>
      <c r="D50" s="62"/>
      <c r="E50" s="62"/>
      <c r="F50" s="67">
        <f t="shared" si="0"/>
        <v>0</v>
      </c>
      <c r="G50" s="69" t="s">
        <v>204</v>
      </c>
      <c r="H50" s="69" t="s">
        <v>204</v>
      </c>
      <c r="I50" s="69" t="s">
        <v>204</v>
      </c>
      <c r="J50" s="93" t="s">
        <v>132</v>
      </c>
      <c r="K50" s="69" t="s">
        <v>132</v>
      </c>
      <c r="L50" s="69" t="s">
        <v>132</v>
      </c>
      <c r="M50" s="69" t="s">
        <v>132</v>
      </c>
      <c r="N50" s="31" t="s">
        <v>325</v>
      </c>
      <c r="O50" s="83" t="s">
        <v>445</v>
      </c>
      <c r="P50" s="83" t="s">
        <v>324</v>
      </c>
      <c r="Q50" s="121" t="s">
        <v>132</v>
      </c>
    </row>
    <row r="51" spans="1:17" s="4" customFormat="1" ht="15" customHeight="1">
      <c r="A51" s="31" t="s">
        <v>188</v>
      </c>
      <c r="B51" s="66" t="s">
        <v>101</v>
      </c>
      <c r="C51" s="62">
        <f t="shared" si="1"/>
        <v>1</v>
      </c>
      <c r="D51" s="62"/>
      <c r="E51" s="62"/>
      <c r="F51" s="67">
        <f t="shared" si="0"/>
        <v>1</v>
      </c>
      <c r="G51" s="69" t="s">
        <v>195</v>
      </c>
      <c r="H51" s="69" t="s">
        <v>195</v>
      </c>
      <c r="I51" s="69" t="s">
        <v>195</v>
      </c>
      <c r="J51" s="93" t="s">
        <v>204</v>
      </c>
      <c r="K51" s="69" t="s">
        <v>195</v>
      </c>
      <c r="L51" s="83" t="s">
        <v>204</v>
      </c>
      <c r="M51" s="83" t="s">
        <v>132</v>
      </c>
      <c r="N51" s="69" t="s">
        <v>616</v>
      </c>
      <c r="O51" s="83" t="s">
        <v>611</v>
      </c>
      <c r="P51" s="83" t="s">
        <v>324</v>
      </c>
      <c r="Q51" s="121" t="s">
        <v>132</v>
      </c>
    </row>
    <row r="52" spans="1:17" s="4" customFormat="1" ht="15" customHeight="1">
      <c r="A52" s="31" t="s">
        <v>41</v>
      </c>
      <c r="B52" s="66" t="s">
        <v>102</v>
      </c>
      <c r="C52" s="62">
        <f t="shared" si="1"/>
        <v>0</v>
      </c>
      <c r="D52" s="62"/>
      <c r="E52" s="67"/>
      <c r="F52" s="67">
        <f t="shared" si="0"/>
        <v>0</v>
      </c>
      <c r="G52" s="69" t="s">
        <v>196</v>
      </c>
      <c r="H52" s="69" t="s">
        <v>195</v>
      </c>
      <c r="I52" s="69" t="s">
        <v>195</v>
      </c>
      <c r="J52" s="93" t="s">
        <v>438</v>
      </c>
      <c r="K52" s="69" t="s">
        <v>204</v>
      </c>
      <c r="L52" s="69" t="s">
        <v>346</v>
      </c>
      <c r="M52" s="69" t="s">
        <v>204</v>
      </c>
      <c r="N52" s="31" t="s">
        <v>486</v>
      </c>
      <c r="O52" s="83" t="s">
        <v>238</v>
      </c>
      <c r="P52" s="83" t="s">
        <v>239</v>
      </c>
      <c r="Q52" s="121" t="s">
        <v>132</v>
      </c>
    </row>
    <row r="53" spans="1:17" s="4" customFormat="1" ht="15" customHeight="1">
      <c r="A53" s="31" t="s">
        <v>42</v>
      </c>
      <c r="B53" s="66" t="s">
        <v>101</v>
      </c>
      <c r="C53" s="62">
        <f t="shared" si="1"/>
        <v>1</v>
      </c>
      <c r="D53" s="62"/>
      <c r="E53" s="62"/>
      <c r="F53" s="67">
        <f t="shared" si="0"/>
        <v>1</v>
      </c>
      <c r="G53" s="69" t="s">
        <v>195</v>
      </c>
      <c r="H53" s="69" t="s">
        <v>195</v>
      </c>
      <c r="I53" s="69" t="s">
        <v>195</v>
      </c>
      <c r="J53" s="93" t="s">
        <v>204</v>
      </c>
      <c r="K53" s="69" t="s">
        <v>195</v>
      </c>
      <c r="L53" s="83" t="s">
        <v>204</v>
      </c>
      <c r="M53" s="83" t="s">
        <v>132</v>
      </c>
      <c r="N53" s="31" t="s">
        <v>132</v>
      </c>
      <c r="O53" s="83" t="s">
        <v>393</v>
      </c>
      <c r="P53" s="83" t="s">
        <v>240</v>
      </c>
      <c r="Q53" s="121" t="s">
        <v>132</v>
      </c>
    </row>
    <row r="54" spans="1:17" s="4" customFormat="1" ht="15" customHeight="1">
      <c r="A54" s="51" t="s">
        <v>43</v>
      </c>
      <c r="B54" s="81"/>
      <c r="C54" s="64"/>
      <c r="D54" s="64"/>
      <c r="E54" s="64"/>
      <c r="F54" s="64"/>
      <c r="G54" s="82"/>
      <c r="H54" s="82"/>
      <c r="I54" s="82"/>
      <c r="J54" s="122"/>
      <c r="K54" s="82"/>
      <c r="L54" s="82"/>
      <c r="M54" s="82"/>
      <c r="N54" s="123"/>
      <c r="O54" s="81"/>
      <c r="P54" s="81"/>
      <c r="Q54" s="121"/>
    </row>
    <row r="55" spans="1:17" s="4" customFormat="1" ht="15" customHeight="1">
      <c r="A55" s="31" t="s">
        <v>44</v>
      </c>
      <c r="B55" s="66" t="s">
        <v>101</v>
      </c>
      <c r="C55" s="62">
        <f t="shared" si="1"/>
        <v>1</v>
      </c>
      <c r="D55" s="62">
        <v>0.5</v>
      </c>
      <c r="E55" s="62"/>
      <c r="F55" s="67">
        <f t="shared" si="0"/>
        <v>0.5</v>
      </c>
      <c r="G55" s="69" t="s">
        <v>195</v>
      </c>
      <c r="H55" s="69" t="s">
        <v>195</v>
      </c>
      <c r="I55" s="69" t="s">
        <v>195</v>
      </c>
      <c r="J55" s="93" t="s">
        <v>204</v>
      </c>
      <c r="K55" s="69" t="s">
        <v>543</v>
      </c>
      <c r="L55" s="83" t="s">
        <v>204</v>
      </c>
      <c r="M55" s="83" t="s">
        <v>132</v>
      </c>
      <c r="N55" s="31" t="s">
        <v>894</v>
      </c>
      <c r="O55" s="83" t="s">
        <v>215</v>
      </c>
      <c r="P55" s="83" t="s">
        <v>324</v>
      </c>
      <c r="Q55" s="121" t="s">
        <v>132</v>
      </c>
    </row>
    <row r="56" spans="1:17" s="4" customFormat="1" ht="15" customHeight="1">
      <c r="A56" s="31" t="s">
        <v>189</v>
      </c>
      <c r="B56" s="66" t="s">
        <v>101</v>
      </c>
      <c r="C56" s="62">
        <f t="shared" si="1"/>
        <v>1</v>
      </c>
      <c r="D56" s="62"/>
      <c r="E56" s="62"/>
      <c r="F56" s="67">
        <f t="shared" si="0"/>
        <v>1</v>
      </c>
      <c r="G56" s="69" t="s">
        <v>195</v>
      </c>
      <c r="H56" s="69" t="s">
        <v>195</v>
      </c>
      <c r="I56" s="69" t="s">
        <v>195</v>
      </c>
      <c r="J56" s="93" t="s">
        <v>204</v>
      </c>
      <c r="K56" s="69" t="s">
        <v>204</v>
      </c>
      <c r="L56" s="69" t="s">
        <v>349</v>
      </c>
      <c r="M56" s="69" t="s">
        <v>132</v>
      </c>
      <c r="N56" s="31" t="s">
        <v>132</v>
      </c>
      <c r="O56" s="83" t="s">
        <v>356</v>
      </c>
      <c r="P56" s="83" t="s">
        <v>324</v>
      </c>
      <c r="Q56" s="121" t="s">
        <v>132</v>
      </c>
    </row>
    <row r="57" spans="1:17" s="4" customFormat="1" ht="15" customHeight="1">
      <c r="A57" s="31" t="s">
        <v>45</v>
      </c>
      <c r="B57" s="66" t="s">
        <v>101</v>
      </c>
      <c r="C57" s="62">
        <f t="shared" si="1"/>
        <v>1</v>
      </c>
      <c r="D57" s="62"/>
      <c r="E57" s="62"/>
      <c r="F57" s="67">
        <f t="shared" si="0"/>
        <v>1</v>
      </c>
      <c r="G57" s="69" t="s">
        <v>204</v>
      </c>
      <c r="H57" s="69" t="s">
        <v>195</v>
      </c>
      <c r="I57" s="69" t="s">
        <v>195</v>
      </c>
      <c r="J57" s="93" t="s">
        <v>204</v>
      </c>
      <c r="K57" s="69" t="s">
        <v>195</v>
      </c>
      <c r="L57" s="69" t="s">
        <v>349</v>
      </c>
      <c r="M57" s="69" t="s">
        <v>132</v>
      </c>
      <c r="N57" s="31" t="s">
        <v>132</v>
      </c>
      <c r="O57" s="83" t="s">
        <v>248</v>
      </c>
      <c r="P57" s="83" t="s">
        <v>324</v>
      </c>
      <c r="Q57" s="121" t="s">
        <v>132</v>
      </c>
    </row>
    <row r="58" spans="1:17" ht="15" customHeight="1">
      <c r="A58" s="31" t="s">
        <v>46</v>
      </c>
      <c r="B58" s="66" t="s">
        <v>101</v>
      </c>
      <c r="C58" s="62">
        <f t="shared" si="1"/>
        <v>1</v>
      </c>
      <c r="D58" s="62"/>
      <c r="E58" s="62"/>
      <c r="F58" s="67">
        <f t="shared" si="0"/>
        <v>1</v>
      </c>
      <c r="G58" s="69" t="s">
        <v>195</v>
      </c>
      <c r="H58" s="69" t="s">
        <v>195</v>
      </c>
      <c r="I58" s="69" t="s">
        <v>195</v>
      </c>
      <c r="J58" s="93" t="s">
        <v>204</v>
      </c>
      <c r="K58" s="69" t="s">
        <v>195</v>
      </c>
      <c r="L58" s="69" t="s">
        <v>204</v>
      </c>
      <c r="M58" s="69" t="s">
        <v>132</v>
      </c>
      <c r="N58" s="66" t="s">
        <v>132</v>
      </c>
      <c r="O58" s="83" t="s">
        <v>357</v>
      </c>
      <c r="P58" s="83" t="s">
        <v>324</v>
      </c>
      <c r="Q58" s="121" t="s">
        <v>132</v>
      </c>
    </row>
    <row r="59" spans="1:17" s="4" customFormat="1" ht="15" customHeight="1">
      <c r="A59" s="31" t="s">
        <v>47</v>
      </c>
      <c r="B59" s="66" t="s">
        <v>101</v>
      </c>
      <c r="C59" s="62">
        <f t="shared" si="1"/>
        <v>1</v>
      </c>
      <c r="D59" s="62"/>
      <c r="E59" s="62"/>
      <c r="F59" s="67">
        <f t="shared" si="0"/>
        <v>1</v>
      </c>
      <c r="G59" s="69" t="s">
        <v>195</v>
      </c>
      <c r="H59" s="69" t="s">
        <v>195</v>
      </c>
      <c r="I59" s="69" t="s">
        <v>195</v>
      </c>
      <c r="J59" s="93" t="s">
        <v>204</v>
      </c>
      <c r="K59" s="69" t="s">
        <v>204</v>
      </c>
      <c r="L59" s="69" t="s">
        <v>349</v>
      </c>
      <c r="M59" s="69" t="s">
        <v>132</v>
      </c>
      <c r="N59" s="31" t="s">
        <v>132</v>
      </c>
      <c r="O59" s="83" t="s">
        <v>251</v>
      </c>
      <c r="P59" s="83" t="s">
        <v>324</v>
      </c>
      <c r="Q59" s="121" t="s">
        <v>132</v>
      </c>
    </row>
    <row r="60" spans="1:17" s="4" customFormat="1" ht="15" customHeight="1">
      <c r="A60" s="31" t="s">
        <v>190</v>
      </c>
      <c r="B60" s="66" t="s">
        <v>101</v>
      </c>
      <c r="C60" s="62">
        <f t="shared" si="1"/>
        <v>1</v>
      </c>
      <c r="D60" s="62"/>
      <c r="E60" s="62"/>
      <c r="F60" s="67">
        <f t="shared" si="0"/>
        <v>1</v>
      </c>
      <c r="G60" s="69" t="s">
        <v>195</v>
      </c>
      <c r="H60" s="69" t="s">
        <v>195</v>
      </c>
      <c r="I60" s="69" t="s">
        <v>195</v>
      </c>
      <c r="J60" s="93" t="s">
        <v>204</v>
      </c>
      <c r="K60" s="69" t="s">
        <v>195</v>
      </c>
      <c r="L60" s="69" t="s">
        <v>363</v>
      </c>
      <c r="M60" s="69" t="s">
        <v>132</v>
      </c>
      <c r="N60" s="69" t="s">
        <v>623</v>
      </c>
      <c r="O60" s="83" t="s">
        <v>622</v>
      </c>
      <c r="P60" s="83" t="s">
        <v>446</v>
      </c>
      <c r="Q60" s="121" t="s">
        <v>132</v>
      </c>
    </row>
    <row r="61" spans="1:17" s="4" customFormat="1" ht="15" customHeight="1">
      <c r="A61" s="31" t="s">
        <v>48</v>
      </c>
      <c r="B61" s="66" t="s">
        <v>101</v>
      </c>
      <c r="C61" s="62">
        <f t="shared" si="1"/>
        <v>1</v>
      </c>
      <c r="D61" s="62">
        <v>0.5</v>
      </c>
      <c r="E61" s="62"/>
      <c r="F61" s="67">
        <f t="shared" si="0"/>
        <v>0.5</v>
      </c>
      <c r="G61" s="69" t="s">
        <v>195</v>
      </c>
      <c r="H61" s="69" t="s">
        <v>195</v>
      </c>
      <c r="I61" s="69" t="s">
        <v>195</v>
      </c>
      <c r="J61" s="93" t="s">
        <v>204</v>
      </c>
      <c r="K61" s="69" t="s">
        <v>204</v>
      </c>
      <c r="L61" s="69" t="s">
        <v>346</v>
      </c>
      <c r="M61" s="69" t="s">
        <v>132</v>
      </c>
      <c r="N61" s="31" t="s">
        <v>353</v>
      </c>
      <c r="O61" s="83" t="s">
        <v>448</v>
      </c>
      <c r="P61" s="83" t="s">
        <v>783</v>
      </c>
      <c r="Q61" s="121" t="s">
        <v>132</v>
      </c>
    </row>
    <row r="62" spans="1:17" s="4" customFormat="1" ht="15" customHeight="1">
      <c r="A62" s="31" t="s">
        <v>49</v>
      </c>
      <c r="B62" s="66" t="s">
        <v>101</v>
      </c>
      <c r="C62" s="62">
        <f t="shared" si="1"/>
        <v>1</v>
      </c>
      <c r="D62" s="62"/>
      <c r="E62" s="62"/>
      <c r="F62" s="67">
        <f t="shared" si="0"/>
        <v>1</v>
      </c>
      <c r="G62" s="69" t="s">
        <v>195</v>
      </c>
      <c r="H62" s="69" t="s">
        <v>195</v>
      </c>
      <c r="I62" s="69" t="s">
        <v>195</v>
      </c>
      <c r="J62" s="93" t="s">
        <v>204</v>
      </c>
      <c r="K62" s="69" t="s">
        <v>195</v>
      </c>
      <c r="L62" s="69" t="s">
        <v>204</v>
      </c>
      <c r="M62" s="69" t="s">
        <v>132</v>
      </c>
      <c r="N62" s="31" t="s">
        <v>132</v>
      </c>
      <c r="O62" s="83" t="s">
        <v>249</v>
      </c>
      <c r="P62" s="83" t="s">
        <v>324</v>
      </c>
      <c r="Q62" s="121" t="s">
        <v>132</v>
      </c>
    </row>
    <row r="63" spans="1:17" s="4" customFormat="1" ht="15" customHeight="1">
      <c r="A63" s="31" t="s">
        <v>191</v>
      </c>
      <c r="B63" s="66" t="s">
        <v>101</v>
      </c>
      <c r="C63" s="62">
        <f t="shared" si="1"/>
        <v>1</v>
      </c>
      <c r="D63" s="62"/>
      <c r="E63" s="62"/>
      <c r="F63" s="67">
        <f t="shared" si="0"/>
        <v>1</v>
      </c>
      <c r="G63" s="69" t="s">
        <v>195</v>
      </c>
      <c r="H63" s="69" t="s">
        <v>195</v>
      </c>
      <c r="I63" s="69" t="s">
        <v>195</v>
      </c>
      <c r="J63" s="93" t="s">
        <v>204</v>
      </c>
      <c r="K63" s="69" t="s">
        <v>204</v>
      </c>
      <c r="L63" s="69" t="s">
        <v>363</v>
      </c>
      <c r="M63" s="69" t="s">
        <v>132</v>
      </c>
      <c r="N63" s="69" t="s">
        <v>365</v>
      </c>
      <c r="O63" s="83" t="s">
        <v>419</v>
      </c>
      <c r="P63" s="83" t="s">
        <v>498</v>
      </c>
      <c r="Q63" s="121" t="s">
        <v>132</v>
      </c>
    </row>
    <row r="64" spans="1:17" s="4" customFormat="1" ht="15" customHeight="1">
      <c r="A64" s="31" t="s">
        <v>50</v>
      </c>
      <c r="B64" s="66" t="s">
        <v>101</v>
      </c>
      <c r="C64" s="62">
        <f t="shared" si="1"/>
        <v>1</v>
      </c>
      <c r="D64" s="62"/>
      <c r="E64" s="62"/>
      <c r="F64" s="67">
        <f t="shared" si="0"/>
        <v>1</v>
      </c>
      <c r="G64" s="69" t="s">
        <v>195</v>
      </c>
      <c r="H64" s="69" t="s">
        <v>195</v>
      </c>
      <c r="I64" s="69" t="s">
        <v>195</v>
      </c>
      <c r="J64" s="93" t="s">
        <v>204</v>
      </c>
      <c r="K64" s="69" t="s">
        <v>204</v>
      </c>
      <c r="L64" s="69" t="s">
        <v>363</v>
      </c>
      <c r="M64" s="69" t="s">
        <v>132</v>
      </c>
      <c r="N64" s="31" t="s">
        <v>132</v>
      </c>
      <c r="O64" s="83" t="s">
        <v>258</v>
      </c>
      <c r="P64" s="83" t="s">
        <v>509</v>
      </c>
      <c r="Q64" s="121" t="s">
        <v>132</v>
      </c>
    </row>
    <row r="65" spans="1:17" s="4" customFormat="1" ht="15" customHeight="1">
      <c r="A65" s="31" t="s">
        <v>51</v>
      </c>
      <c r="B65" s="66" t="s">
        <v>101</v>
      </c>
      <c r="C65" s="62">
        <f t="shared" si="1"/>
        <v>1</v>
      </c>
      <c r="D65" s="62"/>
      <c r="E65" s="62"/>
      <c r="F65" s="67">
        <f t="shared" si="0"/>
        <v>1</v>
      </c>
      <c r="G65" s="69" t="s">
        <v>195</v>
      </c>
      <c r="H65" s="69" t="s">
        <v>195</v>
      </c>
      <c r="I65" s="69" t="s">
        <v>195</v>
      </c>
      <c r="J65" s="93" t="s">
        <v>204</v>
      </c>
      <c r="K65" s="69" t="s">
        <v>204</v>
      </c>
      <c r="L65" s="69" t="s">
        <v>633</v>
      </c>
      <c r="M65" s="69" t="s">
        <v>132</v>
      </c>
      <c r="N65" s="66" t="s">
        <v>132</v>
      </c>
      <c r="O65" s="83" t="s">
        <v>629</v>
      </c>
      <c r="P65" s="83" t="s">
        <v>324</v>
      </c>
      <c r="Q65" s="121" t="s">
        <v>132</v>
      </c>
    </row>
    <row r="66" spans="1:17" s="4" customFormat="1" ht="15" customHeight="1">
      <c r="A66" s="31" t="s">
        <v>52</v>
      </c>
      <c r="B66" s="66" t="s">
        <v>102</v>
      </c>
      <c r="C66" s="62">
        <f t="shared" si="1"/>
        <v>0</v>
      </c>
      <c r="D66" s="62"/>
      <c r="E66" s="62"/>
      <c r="F66" s="67">
        <f t="shared" si="0"/>
        <v>0</v>
      </c>
      <c r="G66" s="69" t="s">
        <v>196</v>
      </c>
      <c r="H66" s="69" t="s">
        <v>196</v>
      </c>
      <c r="I66" s="69" t="s">
        <v>196</v>
      </c>
      <c r="J66" s="93" t="s">
        <v>195</v>
      </c>
      <c r="K66" s="69" t="s">
        <v>204</v>
      </c>
      <c r="L66" s="69" t="s">
        <v>204</v>
      </c>
      <c r="M66" s="69" t="s">
        <v>204</v>
      </c>
      <c r="N66" s="31" t="s">
        <v>442</v>
      </c>
      <c r="O66" s="83" t="s">
        <v>246</v>
      </c>
      <c r="P66" s="83" t="s">
        <v>516</v>
      </c>
      <c r="Q66" s="121" t="s">
        <v>132</v>
      </c>
    </row>
    <row r="67" spans="1:17" s="4" customFormat="1" ht="15" customHeight="1">
      <c r="A67" s="31" t="s">
        <v>53</v>
      </c>
      <c r="B67" s="66" t="s">
        <v>101</v>
      </c>
      <c r="C67" s="62">
        <f t="shared" si="1"/>
        <v>1</v>
      </c>
      <c r="D67" s="62"/>
      <c r="E67" s="67"/>
      <c r="F67" s="67">
        <f t="shared" si="0"/>
        <v>1</v>
      </c>
      <c r="G67" s="69" t="s">
        <v>195</v>
      </c>
      <c r="H67" s="69" t="s">
        <v>195</v>
      </c>
      <c r="I67" s="69" t="s">
        <v>195</v>
      </c>
      <c r="J67" s="93" t="s">
        <v>195</v>
      </c>
      <c r="K67" s="69" t="s">
        <v>204</v>
      </c>
      <c r="L67" s="69" t="s">
        <v>346</v>
      </c>
      <c r="M67" s="69" t="s">
        <v>195</v>
      </c>
      <c r="N67" s="31" t="s">
        <v>132</v>
      </c>
      <c r="O67" s="83" t="s">
        <v>399</v>
      </c>
      <c r="P67" s="83" t="s">
        <v>217</v>
      </c>
      <c r="Q67" s="121" t="s">
        <v>132</v>
      </c>
    </row>
    <row r="68" spans="1:17" s="4" customFormat="1" ht="15" customHeight="1">
      <c r="A68" s="31" t="s">
        <v>54</v>
      </c>
      <c r="B68" s="66" t="s">
        <v>102</v>
      </c>
      <c r="C68" s="62">
        <f t="shared" si="1"/>
        <v>0</v>
      </c>
      <c r="D68" s="62"/>
      <c r="E68" s="62"/>
      <c r="F68" s="67">
        <f t="shared" si="0"/>
        <v>0</v>
      </c>
      <c r="G68" s="69" t="s">
        <v>196</v>
      </c>
      <c r="H68" s="69" t="s">
        <v>196</v>
      </c>
      <c r="I68" s="69" t="s">
        <v>196</v>
      </c>
      <c r="J68" s="93" t="s">
        <v>195</v>
      </c>
      <c r="K68" s="69" t="s">
        <v>204</v>
      </c>
      <c r="L68" s="69" t="s">
        <v>204</v>
      </c>
      <c r="M68" s="83" t="s">
        <v>204</v>
      </c>
      <c r="N68" s="70" t="s">
        <v>521</v>
      </c>
      <c r="O68" s="83" t="s">
        <v>400</v>
      </c>
      <c r="P68" s="83" t="s">
        <v>252</v>
      </c>
      <c r="Q68" s="121" t="s">
        <v>132</v>
      </c>
    </row>
    <row r="69" spans="1:17" s="4" customFormat="1" ht="15" customHeight="1">
      <c r="A69" s="51" t="s">
        <v>55</v>
      </c>
      <c r="B69" s="81"/>
      <c r="C69" s="64"/>
      <c r="D69" s="88"/>
      <c r="E69" s="64"/>
      <c r="F69" s="64"/>
      <c r="G69" s="82"/>
      <c r="H69" s="82"/>
      <c r="I69" s="82"/>
      <c r="J69" s="122"/>
      <c r="K69" s="82"/>
      <c r="L69" s="82"/>
      <c r="M69" s="82"/>
      <c r="N69" s="123"/>
      <c r="O69" s="81"/>
      <c r="P69" s="81"/>
      <c r="Q69" s="121"/>
    </row>
    <row r="70" spans="1:17" s="4" customFormat="1" ht="15" customHeight="1">
      <c r="A70" s="31" t="s">
        <v>56</v>
      </c>
      <c r="B70" s="66" t="s">
        <v>101</v>
      </c>
      <c r="C70" s="62">
        <f t="shared" si="1"/>
        <v>1</v>
      </c>
      <c r="D70" s="62"/>
      <c r="E70" s="62"/>
      <c r="F70" s="67">
        <f t="shared" si="0"/>
        <v>1</v>
      </c>
      <c r="G70" s="69" t="s">
        <v>195</v>
      </c>
      <c r="H70" s="69" t="s">
        <v>195</v>
      </c>
      <c r="I70" s="69" t="s">
        <v>195</v>
      </c>
      <c r="J70" s="93" t="s">
        <v>204</v>
      </c>
      <c r="K70" s="69" t="s">
        <v>204</v>
      </c>
      <c r="L70" s="69" t="s">
        <v>349</v>
      </c>
      <c r="M70" s="69" t="s">
        <v>132</v>
      </c>
      <c r="N70" s="66" t="s">
        <v>418</v>
      </c>
      <c r="O70" s="83" t="s">
        <v>528</v>
      </c>
      <c r="P70" s="83" t="s">
        <v>324</v>
      </c>
      <c r="Q70" s="121" t="s">
        <v>132</v>
      </c>
    </row>
    <row r="71" spans="1:17" s="4" customFormat="1" ht="15" customHeight="1">
      <c r="A71" s="31" t="s">
        <v>57</v>
      </c>
      <c r="B71" s="66" t="s">
        <v>101</v>
      </c>
      <c r="C71" s="62">
        <f t="shared" si="1"/>
        <v>1</v>
      </c>
      <c r="D71" s="62"/>
      <c r="E71" s="62"/>
      <c r="F71" s="67">
        <f t="shared" ref="F71:F98" si="3">C71*(1-D71)*(1-E71)</f>
        <v>1</v>
      </c>
      <c r="G71" s="69" t="s">
        <v>195</v>
      </c>
      <c r="H71" s="69" t="s">
        <v>195</v>
      </c>
      <c r="I71" s="69" t="s">
        <v>195</v>
      </c>
      <c r="J71" s="93" t="s">
        <v>195</v>
      </c>
      <c r="K71" s="69" t="s">
        <v>204</v>
      </c>
      <c r="L71" s="69" t="s">
        <v>363</v>
      </c>
      <c r="M71" s="69" t="s">
        <v>195</v>
      </c>
      <c r="N71" s="31" t="s">
        <v>132</v>
      </c>
      <c r="O71" s="83" t="s">
        <v>286</v>
      </c>
      <c r="P71" s="83" t="s">
        <v>752</v>
      </c>
      <c r="Q71" s="121" t="s">
        <v>132</v>
      </c>
    </row>
    <row r="72" spans="1:17" s="4" customFormat="1" ht="15" customHeight="1">
      <c r="A72" s="31" t="s">
        <v>58</v>
      </c>
      <c r="B72" s="66" t="s">
        <v>101</v>
      </c>
      <c r="C72" s="62">
        <f t="shared" ref="C72:C98" si="4">IF(B72=$B$4,1,0)</f>
        <v>1</v>
      </c>
      <c r="D72" s="62"/>
      <c r="E72" s="62"/>
      <c r="F72" s="67">
        <f t="shared" si="3"/>
        <v>1</v>
      </c>
      <c r="G72" s="69" t="s">
        <v>195</v>
      </c>
      <c r="H72" s="69" t="s">
        <v>195</v>
      </c>
      <c r="I72" s="69" t="s">
        <v>195</v>
      </c>
      <c r="J72" s="93" t="s">
        <v>195</v>
      </c>
      <c r="K72" s="69" t="s">
        <v>195</v>
      </c>
      <c r="L72" s="69" t="s">
        <v>363</v>
      </c>
      <c r="M72" s="69" t="s">
        <v>195</v>
      </c>
      <c r="N72" s="31"/>
      <c r="O72" s="83" t="s">
        <v>260</v>
      </c>
      <c r="P72" s="83" t="s">
        <v>324</v>
      </c>
      <c r="Q72" s="121" t="s">
        <v>132</v>
      </c>
    </row>
    <row r="73" spans="1:17" s="4" customFormat="1" ht="15" customHeight="1">
      <c r="A73" s="31" t="s">
        <v>59</v>
      </c>
      <c r="B73" s="66" t="s">
        <v>101</v>
      </c>
      <c r="C73" s="62">
        <f t="shared" si="4"/>
        <v>1</v>
      </c>
      <c r="D73" s="62"/>
      <c r="E73" s="62"/>
      <c r="F73" s="67">
        <f t="shared" si="3"/>
        <v>1</v>
      </c>
      <c r="G73" s="69" t="s">
        <v>195</v>
      </c>
      <c r="H73" s="69" t="s">
        <v>195</v>
      </c>
      <c r="I73" s="69" t="s">
        <v>195</v>
      </c>
      <c r="J73" s="93" t="s">
        <v>204</v>
      </c>
      <c r="K73" s="69" t="s">
        <v>204</v>
      </c>
      <c r="L73" s="69" t="s">
        <v>363</v>
      </c>
      <c r="M73" s="69" t="s">
        <v>132</v>
      </c>
      <c r="N73" s="66" t="s">
        <v>418</v>
      </c>
      <c r="O73" s="83" t="s">
        <v>453</v>
      </c>
      <c r="P73" s="83" t="s">
        <v>450</v>
      </c>
      <c r="Q73" s="121" t="s">
        <v>132</v>
      </c>
    </row>
    <row r="74" spans="1:17" s="4" customFormat="1" ht="15" customHeight="1">
      <c r="A74" s="31" t="s">
        <v>192</v>
      </c>
      <c r="B74" s="66" t="s">
        <v>101</v>
      </c>
      <c r="C74" s="62">
        <f t="shared" si="4"/>
        <v>1</v>
      </c>
      <c r="D74" s="67"/>
      <c r="E74" s="67"/>
      <c r="F74" s="67">
        <f t="shared" si="3"/>
        <v>1</v>
      </c>
      <c r="G74" s="69" t="s">
        <v>195</v>
      </c>
      <c r="H74" s="69" t="s">
        <v>195</v>
      </c>
      <c r="I74" s="69" t="s">
        <v>195</v>
      </c>
      <c r="J74" s="93" t="s">
        <v>195</v>
      </c>
      <c r="K74" s="69" t="s">
        <v>195</v>
      </c>
      <c r="L74" s="69" t="s">
        <v>363</v>
      </c>
      <c r="M74" s="69" t="s">
        <v>195</v>
      </c>
      <c r="N74" s="69" t="s">
        <v>864</v>
      </c>
      <c r="O74" s="83" t="s">
        <v>218</v>
      </c>
      <c r="P74" s="83" t="s">
        <v>324</v>
      </c>
      <c r="Q74" s="121" t="s">
        <v>132</v>
      </c>
    </row>
    <row r="75" spans="1:17" s="4" customFormat="1" ht="15" customHeight="1">
      <c r="A75" s="31" t="s">
        <v>60</v>
      </c>
      <c r="B75" s="66" t="s">
        <v>101</v>
      </c>
      <c r="C75" s="62">
        <f t="shared" si="4"/>
        <v>1</v>
      </c>
      <c r="D75" s="62"/>
      <c r="E75" s="62"/>
      <c r="F75" s="67">
        <f t="shared" si="3"/>
        <v>1</v>
      </c>
      <c r="G75" s="69" t="s">
        <v>195</v>
      </c>
      <c r="H75" s="69" t="s">
        <v>195</v>
      </c>
      <c r="I75" s="69" t="s">
        <v>195</v>
      </c>
      <c r="J75" s="93" t="s">
        <v>204</v>
      </c>
      <c r="K75" s="69" t="s">
        <v>195</v>
      </c>
      <c r="L75" s="69" t="s">
        <v>363</v>
      </c>
      <c r="M75" s="69" t="s">
        <v>132</v>
      </c>
      <c r="N75" s="31" t="s">
        <v>132</v>
      </c>
      <c r="O75" s="83" t="s">
        <v>256</v>
      </c>
      <c r="P75" s="83" t="s">
        <v>856</v>
      </c>
      <c r="Q75" s="121" t="s">
        <v>132</v>
      </c>
    </row>
    <row r="76" spans="1:17" s="4" customFormat="1" ht="15" customHeight="1">
      <c r="A76" s="51" t="s">
        <v>61</v>
      </c>
      <c r="B76" s="81"/>
      <c r="C76" s="64"/>
      <c r="D76" s="64"/>
      <c r="E76" s="64"/>
      <c r="F76" s="64"/>
      <c r="G76" s="82"/>
      <c r="H76" s="82"/>
      <c r="I76" s="82"/>
      <c r="J76" s="122"/>
      <c r="K76" s="82"/>
      <c r="L76" s="82"/>
      <c r="M76" s="82"/>
      <c r="N76" s="123"/>
      <c r="O76" s="81"/>
      <c r="P76" s="81"/>
      <c r="Q76" s="121"/>
    </row>
    <row r="77" spans="1:17" s="4" customFormat="1" ht="15" customHeight="1">
      <c r="A77" s="31" t="s">
        <v>62</v>
      </c>
      <c r="B77" s="66" t="s">
        <v>101</v>
      </c>
      <c r="C77" s="62">
        <f t="shared" si="4"/>
        <v>1</v>
      </c>
      <c r="D77" s="62">
        <v>0.5</v>
      </c>
      <c r="E77" s="62"/>
      <c r="F77" s="67">
        <f t="shared" si="3"/>
        <v>0.5</v>
      </c>
      <c r="G77" s="69" t="s">
        <v>195</v>
      </c>
      <c r="H77" s="69" t="s">
        <v>195</v>
      </c>
      <c r="I77" s="69" t="s">
        <v>195</v>
      </c>
      <c r="J77" s="93" t="s">
        <v>204</v>
      </c>
      <c r="K77" s="69" t="s">
        <v>204</v>
      </c>
      <c r="L77" s="69" t="s">
        <v>529</v>
      </c>
      <c r="M77" s="69" t="s">
        <v>132</v>
      </c>
      <c r="N77" s="31" t="s">
        <v>722</v>
      </c>
      <c r="O77" s="83" t="s">
        <v>255</v>
      </c>
      <c r="P77" s="83" t="s">
        <v>324</v>
      </c>
      <c r="Q77" s="121" t="s">
        <v>132</v>
      </c>
    </row>
    <row r="78" spans="1:17" s="4" customFormat="1" ht="15" customHeight="1">
      <c r="A78" s="31" t="s">
        <v>64</v>
      </c>
      <c r="B78" s="66" t="s">
        <v>102</v>
      </c>
      <c r="C78" s="62">
        <f t="shared" si="4"/>
        <v>0</v>
      </c>
      <c r="D78" s="62"/>
      <c r="E78" s="62"/>
      <c r="F78" s="67">
        <f t="shared" si="3"/>
        <v>0</v>
      </c>
      <c r="G78" s="69" t="s">
        <v>204</v>
      </c>
      <c r="H78" s="69" t="s">
        <v>204</v>
      </c>
      <c r="I78" s="69" t="s">
        <v>204</v>
      </c>
      <c r="J78" s="93" t="s">
        <v>132</v>
      </c>
      <c r="K78" s="69" t="s">
        <v>132</v>
      </c>
      <c r="L78" s="69" t="s">
        <v>132</v>
      </c>
      <c r="M78" s="69" t="s">
        <v>132</v>
      </c>
      <c r="N78" s="31" t="s">
        <v>787</v>
      </c>
      <c r="O78" s="83" t="s">
        <v>456</v>
      </c>
      <c r="P78" s="83" t="s">
        <v>407</v>
      </c>
      <c r="Q78" s="121" t="s">
        <v>132</v>
      </c>
    </row>
    <row r="79" spans="1:17" s="4" customFormat="1" ht="15" customHeight="1">
      <c r="A79" s="31" t="s">
        <v>65</v>
      </c>
      <c r="B79" s="66" t="s">
        <v>101</v>
      </c>
      <c r="C79" s="62">
        <f t="shared" si="4"/>
        <v>1</v>
      </c>
      <c r="D79" s="62"/>
      <c r="E79" s="62"/>
      <c r="F79" s="67">
        <f t="shared" si="3"/>
        <v>1</v>
      </c>
      <c r="G79" s="69" t="s">
        <v>195</v>
      </c>
      <c r="H79" s="69" t="s">
        <v>195</v>
      </c>
      <c r="I79" s="69" t="s">
        <v>195</v>
      </c>
      <c r="J79" s="93" t="s">
        <v>195</v>
      </c>
      <c r="K79" s="69" t="s">
        <v>204</v>
      </c>
      <c r="L79" s="69" t="s">
        <v>204</v>
      </c>
      <c r="M79" s="69" t="s">
        <v>195</v>
      </c>
      <c r="N79" s="70" t="s">
        <v>420</v>
      </c>
      <c r="O79" s="83" t="s">
        <v>274</v>
      </c>
      <c r="P79" s="83" t="s">
        <v>324</v>
      </c>
      <c r="Q79" s="121" t="s">
        <v>132</v>
      </c>
    </row>
    <row r="80" spans="1:17" s="4" customFormat="1" ht="15" customHeight="1">
      <c r="A80" s="31" t="s">
        <v>66</v>
      </c>
      <c r="B80" s="66" t="s">
        <v>101</v>
      </c>
      <c r="C80" s="62">
        <f t="shared" si="4"/>
        <v>1</v>
      </c>
      <c r="D80" s="62"/>
      <c r="E80" s="62"/>
      <c r="F80" s="67">
        <f t="shared" si="3"/>
        <v>1</v>
      </c>
      <c r="G80" s="69" t="s">
        <v>195</v>
      </c>
      <c r="H80" s="69" t="s">
        <v>195</v>
      </c>
      <c r="I80" s="69" t="s">
        <v>195</v>
      </c>
      <c r="J80" s="93" t="s">
        <v>195</v>
      </c>
      <c r="K80" s="69" t="s">
        <v>204</v>
      </c>
      <c r="L80" s="69" t="s">
        <v>346</v>
      </c>
      <c r="M80" s="69" t="s">
        <v>195</v>
      </c>
      <c r="N80" s="31" t="s">
        <v>132</v>
      </c>
      <c r="O80" s="83" t="s">
        <v>288</v>
      </c>
      <c r="P80" s="83" t="s">
        <v>324</v>
      </c>
      <c r="Q80" s="121" t="s">
        <v>132</v>
      </c>
    </row>
    <row r="81" spans="1:18" ht="15" customHeight="1">
      <c r="A81" s="31" t="s">
        <v>68</v>
      </c>
      <c r="B81" s="66" t="s">
        <v>101</v>
      </c>
      <c r="C81" s="62">
        <f t="shared" si="4"/>
        <v>1</v>
      </c>
      <c r="D81" s="62">
        <v>0.5</v>
      </c>
      <c r="E81" s="62"/>
      <c r="F81" s="67">
        <f t="shared" si="3"/>
        <v>0.5</v>
      </c>
      <c r="G81" s="69" t="s">
        <v>195</v>
      </c>
      <c r="H81" s="69" t="s">
        <v>195</v>
      </c>
      <c r="I81" s="69" t="s">
        <v>195</v>
      </c>
      <c r="J81" s="93" t="s">
        <v>204</v>
      </c>
      <c r="K81" s="69" t="s">
        <v>204</v>
      </c>
      <c r="L81" s="69" t="s">
        <v>346</v>
      </c>
      <c r="M81" s="69" t="s">
        <v>132</v>
      </c>
      <c r="N81" s="66" t="s">
        <v>532</v>
      </c>
      <c r="O81" s="83" t="s">
        <v>220</v>
      </c>
      <c r="P81" s="83" t="s">
        <v>324</v>
      </c>
      <c r="Q81" s="121" t="s">
        <v>132</v>
      </c>
    </row>
    <row r="82" spans="1:18" s="4" customFormat="1" ht="15" customHeight="1">
      <c r="A82" s="31" t="s">
        <v>69</v>
      </c>
      <c r="B82" s="66" t="s">
        <v>101</v>
      </c>
      <c r="C82" s="62">
        <f t="shared" si="4"/>
        <v>1</v>
      </c>
      <c r="D82" s="62"/>
      <c r="E82" s="62"/>
      <c r="F82" s="67">
        <f t="shared" si="3"/>
        <v>1</v>
      </c>
      <c r="G82" s="69" t="s">
        <v>204</v>
      </c>
      <c r="H82" s="69" t="s">
        <v>195</v>
      </c>
      <c r="I82" s="69" t="s">
        <v>195</v>
      </c>
      <c r="J82" s="93" t="s">
        <v>204</v>
      </c>
      <c r="K82" s="69" t="s">
        <v>204</v>
      </c>
      <c r="L82" s="69" t="s">
        <v>349</v>
      </c>
      <c r="M82" s="69" t="s">
        <v>132</v>
      </c>
      <c r="N82" s="31" t="s">
        <v>132</v>
      </c>
      <c r="O82" s="83" t="s">
        <v>272</v>
      </c>
      <c r="P82" s="83" t="s">
        <v>273</v>
      </c>
      <c r="Q82" s="121" t="s">
        <v>132</v>
      </c>
    </row>
    <row r="83" spans="1:18" s="4" customFormat="1" ht="15" customHeight="1">
      <c r="A83" s="31" t="s">
        <v>193</v>
      </c>
      <c r="B83" s="66" t="s">
        <v>101</v>
      </c>
      <c r="C83" s="62">
        <f t="shared" si="4"/>
        <v>1</v>
      </c>
      <c r="D83" s="62"/>
      <c r="E83" s="62"/>
      <c r="F83" s="67">
        <f t="shared" si="3"/>
        <v>1</v>
      </c>
      <c r="G83" s="69" t="s">
        <v>195</v>
      </c>
      <c r="H83" s="69" t="s">
        <v>195</v>
      </c>
      <c r="I83" s="69" t="s">
        <v>195</v>
      </c>
      <c r="J83" s="93" t="s">
        <v>204</v>
      </c>
      <c r="K83" s="69" t="s">
        <v>204</v>
      </c>
      <c r="L83" s="69" t="s">
        <v>363</v>
      </c>
      <c r="M83" s="69" t="s">
        <v>132</v>
      </c>
      <c r="N83" s="31" t="s">
        <v>418</v>
      </c>
      <c r="O83" s="83" t="s">
        <v>457</v>
      </c>
      <c r="P83" s="83" t="s">
        <v>324</v>
      </c>
      <c r="Q83" s="121" t="s">
        <v>132</v>
      </c>
    </row>
    <row r="84" spans="1:18" s="4" customFormat="1" ht="15" customHeight="1">
      <c r="A84" s="31" t="s">
        <v>70</v>
      </c>
      <c r="B84" s="66" t="s">
        <v>101</v>
      </c>
      <c r="C84" s="62">
        <f t="shared" si="4"/>
        <v>1</v>
      </c>
      <c r="D84" s="62"/>
      <c r="E84" s="62"/>
      <c r="F84" s="67">
        <f t="shared" si="3"/>
        <v>1</v>
      </c>
      <c r="G84" s="69" t="s">
        <v>195</v>
      </c>
      <c r="H84" s="69" t="s">
        <v>195</v>
      </c>
      <c r="I84" s="69" t="s">
        <v>195</v>
      </c>
      <c r="J84" s="93" t="s">
        <v>195</v>
      </c>
      <c r="K84" s="69" t="s">
        <v>195</v>
      </c>
      <c r="L84" s="69" t="s">
        <v>204</v>
      </c>
      <c r="M84" s="69" t="s">
        <v>195</v>
      </c>
      <c r="N84" s="31" t="s">
        <v>132</v>
      </c>
      <c r="O84" s="83" t="s">
        <v>296</v>
      </c>
      <c r="P84" s="83" t="s">
        <v>844</v>
      </c>
      <c r="Q84" s="121" t="s">
        <v>132</v>
      </c>
    </row>
    <row r="85" spans="1:18" s="4" customFormat="1" ht="15" customHeight="1">
      <c r="A85" s="31" t="s">
        <v>71</v>
      </c>
      <c r="B85" s="66" t="s">
        <v>101</v>
      </c>
      <c r="C85" s="62">
        <f t="shared" si="4"/>
        <v>1</v>
      </c>
      <c r="D85" s="67"/>
      <c r="E85" s="67"/>
      <c r="F85" s="67">
        <f t="shared" si="3"/>
        <v>1</v>
      </c>
      <c r="G85" s="69" t="s">
        <v>195</v>
      </c>
      <c r="H85" s="69" t="s">
        <v>195</v>
      </c>
      <c r="I85" s="69" t="s">
        <v>195</v>
      </c>
      <c r="J85" s="93" t="s">
        <v>204</v>
      </c>
      <c r="K85" s="69" t="s">
        <v>195</v>
      </c>
      <c r="L85" s="69" t="s">
        <v>363</v>
      </c>
      <c r="M85" s="69" t="s">
        <v>132</v>
      </c>
      <c r="N85" s="31" t="s">
        <v>132</v>
      </c>
      <c r="O85" s="83" t="s">
        <v>289</v>
      </c>
      <c r="P85" s="83" t="s">
        <v>290</v>
      </c>
      <c r="Q85" s="121" t="s">
        <v>132</v>
      </c>
    </row>
    <row r="86" spans="1:18" ht="15" customHeight="1">
      <c r="A86" s="31" t="s">
        <v>72</v>
      </c>
      <c r="B86" s="66" t="s">
        <v>102</v>
      </c>
      <c r="C86" s="62">
        <f t="shared" si="4"/>
        <v>0</v>
      </c>
      <c r="D86" s="62"/>
      <c r="E86" s="62"/>
      <c r="F86" s="67">
        <f t="shared" si="3"/>
        <v>0</v>
      </c>
      <c r="G86" s="69" t="s">
        <v>204</v>
      </c>
      <c r="H86" s="69" t="s">
        <v>204</v>
      </c>
      <c r="I86" s="69" t="s">
        <v>204</v>
      </c>
      <c r="J86" s="93" t="s">
        <v>132</v>
      </c>
      <c r="K86" s="69" t="s">
        <v>132</v>
      </c>
      <c r="L86" s="69" t="s">
        <v>132</v>
      </c>
      <c r="M86" s="69" t="s">
        <v>132</v>
      </c>
      <c r="N86" s="66" t="s">
        <v>325</v>
      </c>
      <c r="O86" s="83" t="s">
        <v>458</v>
      </c>
      <c r="P86" s="83" t="s">
        <v>324</v>
      </c>
      <c r="Q86" s="121" t="s">
        <v>132</v>
      </c>
    </row>
    <row r="87" spans="1:18" s="4" customFormat="1" ht="15" customHeight="1">
      <c r="A87" s="30" t="s">
        <v>73</v>
      </c>
      <c r="B87" s="81"/>
      <c r="C87" s="64"/>
      <c r="D87" s="64"/>
      <c r="E87" s="64"/>
      <c r="F87" s="64"/>
      <c r="G87" s="33"/>
      <c r="H87" s="33"/>
      <c r="I87" s="33"/>
      <c r="J87" s="122"/>
      <c r="K87" s="33"/>
      <c r="L87" s="33"/>
      <c r="M87" s="33"/>
      <c r="N87" s="123"/>
      <c r="O87" s="81"/>
      <c r="P87" s="81"/>
      <c r="Q87" s="121"/>
    </row>
    <row r="88" spans="1:18" s="4" customFormat="1" ht="15" customHeight="1">
      <c r="A88" s="31" t="s">
        <v>63</v>
      </c>
      <c r="B88" s="66" t="s">
        <v>101</v>
      </c>
      <c r="C88" s="62">
        <f t="shared" si="4"/>
        <v>1</v>
      </c>
      <c r="D88" s="62"/>
      <c r="E88" s="62"/>
      <c r="F88" s="67">
        <f t="shared" si="3"/>
        <v>1</v>
      </c>
      <c r="G88" s="69" t="s">
        <v>195</v>
      </c>
      <c r="H88" s="69" t="s">
        <v>195</v>
      </c>
      <c r="I88" s="69" t="s">
        <v>195</v>
      </c>
      <c r="J88" s="93" t="s">
        <v>204</v>
      </c>
      <c r="K88" s="69" t="s">
        <v>204</v>
      </c>
      <c r="L88" s="69" t="s">
        <v>363</v>
      </c>
      <c r="M88" s="69" t="s">
        <v>132</v>
      </c>
      <c r="N88" s="66" t="s">
        <v>723</v>
      </c>
      <c r="O88" s="83" t="s">
        <v>278</v>
      </c>
      <c r="P88" s="83" t="s">
        <v>885</v>
      </c>
      <c r="Q88" s="121" t="s">
        <v>132</v>
      </c>
    </row>
    <row r="89" spans="1:18" s="4" customFormat="1" ht="15" customHeight="1">
      <c r="A89" s="31" t="s">
        <v>74</v>
      </c>
      <c r="B89" s="66" t="s">
        <v>101</v>
      </c>
      <c r="C89" s="62">
        <f t="shared" si="4"/>
        <v>1</v>
      </c>
      <c r="D89" s="62"/>
      <c r="E89" s="62"/>
      <c r="F89" s="67">
        <f t="shared" si="3"/>
        <v>1</v>
      </c>
      <c r="G89" s="69" t="s">
        <v>195</v>
      </c>
      <c r="H89" s="69" t="s">
        <v>195</v>
      </c>
      <c r="I89" s="69" t="s">
        <v>195</v>
      </c>
      <c r="J89" s="93" t="s">
        <v>204</v>
      </c>
      <c r="K89" s="69" t="s">
        <v>195</v>
      </c>
      <c r="L89" s="69" t="s">
        <v>204</v>
      </c>
      <c r="M89" s="69" t="s">
        <v>132</v>
      </c>
      <c r="N89" s="31" t="s">
        <v>132</v>
      </c>
      <c r="O89" s="83" t="s">
        <v>265</v>
      </c>
      <c r="P89" s="69" t="s">
        <v>728</v>
      </c>
      <c r="Q89" s="121" t="s">
        <v>132</v>
      </c>
    </row>
    <row r="90" spans="1:18" s="4" customFormat="1" ht="15" customHeight="1">
      <c r="A90" s="31" t="s">
        <v>67</v>
      </c>
      <c r="B90" s="66" t="s">
        <v>101</v>
      </c>
      <c r="C90" s="62">
        <f t="shared" si="4"/>
        <v>1</v>
      </c>
      <c r="D90" s="62"/>
      <c r="E90" s="62"/>
      <c r="F90" s="67">
        <f t="shared" si="3"/>
        <v>1</v>
      </c>
      <c r="G90" s="69" t="s">
        <v>195</v>
      </c>
      <c r="H90" s="69" t="s">
        <v>195</v>
      </c>
      <c r="I90" s="69" t="s">
        <v>195</v>
      </c>
      <c r="J90" s="93" t="s">
        <v>204</v>
      </c>
      <c r="K90" s="69" t="s">
        <v>195</v>
      </c>
      <c r="L90" s="69" t="s">
        <v>349</v>
      </c>
      <c r="M90" s="69" t="s">
        <v>132</v>
      </c>
      <c r="N90" s="66" t="s">
        <v>132</v>
      </c>
      <c r="O90" s="83" t="s">
        <v>732</v>
      </c>
      <c r="P90" s="83" t="s">
        <v>731</v>
      </c>
      <c r="Q90" s="121" t="s">
        <v>132</v>
      </c>
    </row>
    <row r="91" spans="1:18" s="4" customFormat="1" ht="15" customHeight="1">
      <c r="A91" s="31" t="s">
        <v>75</v>
      </c>
      <c r="B91" s="66" t="s">
        <v>101</v>
      </c>
      <c r="C91" s="62">
        <f t="shared" si="4"/>
        <v>1</v>
      </c>
      <c r="D91" s="62"/>
      <c r="E91" s="62"/>
      <c r="F91" s="67">
        <f t="shared" si="3"/>
        <v>1</v>
      </c>
      <c r="G91" s="69" t="s">
        <v>195</v>
      </c>
      <c r="H91" s="69" t="s">
        <v>195</v>
      </c>
      <c r="I91" s="69" t="s">
        <v>195</v>
      </c>
      <c r="J91" s="93" t="s">
        <v>204</v>
      </c>
      <c r="K91" s="69" t="s">
        <v>204</v>
      </c>
      <c r="L91" s="69" t="s">
        <v>363</v>
      </c>
      <c r="M91" s="69" t="s">
        <v>132</v>
      </c>
      <c r="N91" s="31" t="s">
        <v>418</v>
      </c>
      <c r="O91" s="83" t="s">
        <v>536</v>
      </c>
      <c r="P91" s="83" t="s">
        <v>422</v>
      </c>
      <c r="Q91" s="121" t="s">
        <v>132</v>
      </c>
    </row>
    <row r="92" spans="1:18" s="4" customFormat="1" ht="15" customHeight="1">
      <c r="A92" s="31" t="s">
        <v>76</v>
      </c>
      <c r="B92" s="66" t="s">
        <v>101</v>
      </c>
      <c r="C92" s="62">
        <f t="shared" si="4"/>
        <v>1</v>
      </c>
      <c r="D92" s="62"/>
      <c r="E92" s="62"/>
      <c r="F92" s="67">
        <f t="shared" si="3"/>
        <v>1</v>
      </c>
      <c r="G92" s="69" t="s">
        <v>195</v>
      </c>
      <c r="H92" s="69" t="s">
        <v>195</v>
      </c>
      <c r="I92" s="69" t="s">
        <v>195</v>
      </c>
      <c r="J92" s="93" t="s">
        <v>195</v>
      </c>
      <c r="K92" s="69" t="s">
        <v>195</v>
      </c>
      <c r="L92" s="69" t="s">
        <v>204</v>
      </c>
      <c r="M92" s="69" t="s">
        <v>195</v>
      </c>
      <c r="N92" s="31" t="s">
        <v>132</v>
      </c>
      <c r="O92" s="83" t="s">
        <v>432</v>
      </c>
      <c r="P92" s="83" t="s">
        <v>264</v>
      </c>
      <c r="Q92" s="121" t="s">
        <v>132</v>
      </c>
    </row>
    <row r="93" spans="1:18" s="4" customFormat="1" ht="15" customHeight="1">
      <c r="A93" s="31" t="s">
        <v>77</v>
      </c>
      <c r="B93" s="66" t="s">
        <v>101</v>
      </c>
      <c r="C93" s="62">
        <f t="shared" si="4"/>
        <v>1</v>
      </c>
      <c r="D93" s="62"/>
      <c r="E93" s="62"/>
      <c r="F93" s="67">
        <f t="shared" si="3"/>
        <v>1</v>
      </c>
      <c r="G93" s="69" t="s">
        <v>195</v>
      </c>
      <c r="H93" s="69" t="s">
        <v>195</v>
      </c>
      <c r="I93" s="69" t="s">
        <v>195</v>
      </c>
      <c r="J93" s="93" t="s">
        <v>204</v>
      </c>
      <c r="K93" s="69" t="s">
        <v>204</v>
      </c>
      <c r="L93" s="69" t="s">
        <v>349</v>
      </c>
      <c r="M93" s="69" t="s">
        <v>132</v>
      </c>
      <c r="N93" s="31" t="s">
        <v>132</v>
      </c>
      <c r="O93" s="83" t="s">
        <v>262</v>
      </c>
      <c r="P93" s="83" t="s">
        <v>324</v>
      </c>
      <c r="Q93" s="121" t="s">
        <v>132</v>
      </c>
    </row>
    <row r="94" spans="1:18" s="4" customFormat="1" ht="15" customHeight="1">
      <c r="A94" s="31" t="s">
        <v>78</v>
      </c>
      <c r="B94" s="66" t="s">
        <v>101</v>
      </c>
      <c r="C94" s="62">
        <f t="shared" si="4"/>
        <v>1</v>
      </c>
      <c r="D94" s="62"/>
      <c r="E94" s="62"/>
      <c r="F94" s="67">
        <f t="shared" si="3"/>
        <v>1</v>
      </c>
      <c r="G94" s="69" t="s">
        <v>195</v>
      </c>
      <c r="H94" s="69" t="s">
        <v>195</v>
      </c>
      <c r="I94" s="69" t="s">
        <v>195</v>
      </c>
      <c r="J94" s="93" t="s">
        <v>204</v>
      </c>
      <c r="K94" s="69" t="s">
        <v>204</v>
      </c>
      <c r="L94" s="69" t="s">
        <v>363</v>
      </c>
      <c r="M94" s="69" t="s">
        <v>132</v>
      </c>
      <c r="N94" s="31" t="s">
        <v>132</v>
      </c>
      <c r="O94" s="83" t="s">
        <v>411</v>
      </c>
      <c r="P94" s="83" t="s">
        <v>647</v>
      </c>
      <c r="Q94" s="121" t="s">
        <v>132</v>
      </c>
    </row>
    <row r="95" spans="1:18" s="4" customFormat="1" ht="15" customHeight="1">
      <c r="A95" s="31" t="s">
        <v>79</v>
      </c>
      <c r="B95" s="66" t="s">
        <v>102</v>
      </c>
      <c r="C95" s="62">
        <f t="shared" si="4"/>
        <v>0</v>
      </c>
      <c r="D95" s="62"/>
      <c r="E95" s="62"/>
      <c r="F95" s="67">
        <f t="shared" si="3"/>
        <v>0</v>
      </c>
      <c r="G95" s="69" t="s">
        <v>195</v>
      </c>
      <c r="H95" s="69" t="s">
        <v>195</v>
      </c>
      <c r="I95" s="69" t="s">
        <v>196</v>
      </c>
      <c r="J95" s="93" t="s">
        <v>204</v>
      </c>
      <c r="K95" s="69" t="s">
        <v>204</v>
      </c>
      <c r="L95" s="69" t="s">
        <v>346</v>
      </c>
      <c r="M95" s="69" t="s">
        <v>132</v>
      </c>
      <c r="N95" s="66" t="s">
        <v>742</v>
      </c>
      <c r="O95" s="83" t="s">
        <v>739</v>
      </c>
      <c r="P95" s="83" t="s">
        <v>736</v>
      </c>
      <c r="Q95" s="121" t="s">
        <v>132</v>
      </c>
      <c r="R95" s="21"/>
    </row>
    <row r="96" spans="1:18" s="4" customFormat="1" ht="15" customHeight="1">
      <c r="A96" s="31" t="s">
        <v>80</v>
      </c>
      <c r="B96" s="66" t="s">
        <v>101</v>
      </c>
      <c r="C96" s="62">
        <f t="shared" si="4"/>
        <v>1</v>
      </c>
      <c r="D96" s="62"/>
      <c r="E96" s="62"/>
      <c r="F96" s="67">
        <f t="shared" si="3"/>
        <v>1</v>
      </c>
      <c r="G96" s="69" t="s">
        <v>195</v>
      </c>
      <c r="H96" s="69" t="s">
        <v>195</v>
      </c>
      <c r="I96" s="69" t="s">
        <v>195</v>
      </c>
      <c r="J96" s="93" t="s">
        <v>204</v>
      </c>
      <c r="K96" s="69" t="s">
        <v>204</v>
      </c>
      <c r="L96" s="69" t="s">
        <v>363</v>
      </c>
      <c r="M96" s="69" t="s">
        <v>132</v>
      </c>
      <c r="N96" s="31"/>
      <c r="O96" s="83" t="s">
        <v>412</v>
      </c>
      <c r="P96" s="83" t="s">
        <v>746</v>
      </c>
      <c r="Q96" s="121" t="s">
        <v>132</v>
      </c>
    </row>
    <row r="97" spans="1:17" s="5" customFormat="1" ht="15" customHeight="1">
      <c r="A97" s="31" t="s">
        <v>81</v>
      </c>
      <c r="B97" s="66" t="s">
        <v>102</v>
      </c>
      <c r="C97" s="62">
        <f t="shared" si="4"/>
        <v>0</v>
      </c>
      <c r="D97" s="62"/>
      <c r="E97" s="62"/>
      <c r="F97" s="67">
        <f t="shared" si="3"/>
        <v>0</v>
      </c>
      <c r="G97" s="69" t="s">
        <v>204</v>
      </c>
      <c r="H97" s="69" t="s">
        <v>204</v>
      </c>
      <c r="I97" s="69" t="s">
        <v>204</v>
      </c>
      <c r="J97" s="93" t="s">
        <v>132</v>
      </c>
      <c r="K97" s="69" t="s">
        <v>132</v>
      </c>
      <c r="L97" s="69" t="s">
        <v>132</v>
      </c>
      <c r="M97" s="69" t="s">
        <v>132</v>
      </c>
      <c r="N97" s="70" t="s">
        <v>537</v>
      </c>
      <c r="O97" s="83" t="s">
        <v>821</v>
      </c>
      <c r="P97" s="83" t="s">
        <v>324</v>
      </c>
      <c r="Q97" s="121" t="s">
        <v>132</v>
      </c>
    </row>
    <row r="98" spans="1:17" s="5" customFormat="1" ht="15" customHeight="1">
      <c r="A98" s="31" t="s">
        <v>82</v>
      </c>
      <c r="B98" s="66" t="s">
        <v>102</v>
      </c>
      <c r="C98" s="62">
        <f t="shared" si="4"/>
        <v>0</v>
      </c>
      <c r="D98" s="62"/>
      <c r="E98" s="62"/>
      <c r="F98" s="67">
        <f t="shared" si="3"/>
        <v>0</v>
      </c>
      <c r="G98" s="69" t="s">
        <v>204</v>
      </c>
      <c r="H98" s="69" t="s">
        <v>204</v>
      </c>
      <c r="I98" s="69" t="s">
        <v>204</v>
      </c>
      <c r="J98" s="93" t="s">
        <v>132</v>
      </c>
      <c r="K98" s="69" t="s">
        <v>132</v>
      </c>
      <c r="L98" s="69" t="s">
        <v>132</v>
      </c>
      <c r="M98" s="69" t="s">
        <v>132</v>
      </c>
      <c r="N98" s="31" t="s">
        <v>325</v>
      </c>
      <c r="O98" s="83" t="s">
        <v>460</v>
      </c>
      <c r="P98" s="83" t="s">
        <v>324</v>
      </c>
      <c r="Q98" s="121" t="s">
        <v>132</v>
      </c>
    </row>
    <row r="99" spans="1:17" ht="15" customHeight="1">
      <c r="A99" s="56" t="s">
        <v>713</v>
      </c>
      <c r="B99" s="9"/>
      <c r="C99" s="9"/>
      <c r="D99" s="9"/>
      <c r="E99" s="9"/>
      <c r="F99" s="19"/>
    </row>
    <row r="100" spans="1:17" ht="15" customHeight="1"/>
    <row r="101" spans="1:17" ht="15" customHeight="1"/>
    <row r="102" spans="1:17" ht="15" customHeight="1"/>
    <row r="103" spans="1:17" ht="15" customHeight="1">
      <c r="A103" s="8"/>
      <c r="B103" s="9"/>
      <c r="C103" s="9"/>
      <c r="D103" s="9"/>
      <c r="E103" s="9"/>
      <c r="F103" s="19"/>
    </row>
    <row r="104" spans="1:17" ht="15" customHeight="1"/>
    <row r="105" spans="1:17" ht="15" customHeight="1"/>
    <row r="106" spans="1:17" ht="15" customHeight="1">
      <c r="A106" s="8"/>
      <c r="B106" s="9"/>
      <c r="C106" s="9"/>
      <c r="D106" s="9"/>
      <c r="E106" s="9"/>
      <c r="F106" s="19"/>
    </row>
    <row r="107" spans="1:17" ht="15" customHeight="1"/>
    <row r="108" spans="1:17" ht="15" customHeight="1"/>
    <row r="109" spans="1:17" ht="15" customHeight="1"/>
    <row r="110" spans="1:17" ht="15" customHeight="1">
      <c r="A110" s="8"/>
      <c r="B110" s="9"/>
      <c r="C110" s="9"/>
      <c r="D110" s="9"/>
      <c r="E110" s="9"/>
      <c r="F110" s="19"/>
    </row>
    <row r="111" spans="1:17" ht="15" customHeight="1"/>
    <row r="112" spans="1:17" ht="15" customHeight="1"/>
    <row r="113" spans="1:6" ht="15" customHeight="1">
      <c r="A113" s="8"/>
      <c r="B113" s="9"/>
      <c r="C113" s="9"/>
      <c r="D113" s="9"/>
      <c r="E113" s="9"/>
      <c r="F113" s="19"/>
    </row>
    <row r="114" spans="1:6" ht="15" customHeight="1"/>
    <row r="115" spans="1:6" ht="15" customHeight="1"/>
    <row r="117" spans="1:6" ht="15" customHeight="1">
      <c r="A117" s="8"/>
      <c r="B117" s="9"/>
      <c r="C117" s="9"/>
      <c r="D117" s="9"/>
      <c r="E117" s="9"/>
      <c r="F117" s="19"/>
    </row>
  </sheetData>
  <mergeCells count="18">
    <mergeCell ref="A1:P1"/>
    <mergeCell ref="A3:A5"/>
    <mergeCell ref="F4:F5"/>
    <mergeCell ref="C4:C5"/>
    <mergeCell ref="C3:F3"/>
    <mergeCell ref="E4:E5"/>
    <mergeCell ref="D4:D5"/>
    <mergeCell ref="J4:L4"/>
    <mergeCell ref="J3:M3"/>
    <mergeCell ref="M4:M5"/>
    <mergeCell ref="G4:G5"/>
    <mergeCell ref="N3:N5"/>
    <mergeCell ref="H4:H5"/>
    <mergeCell ref="G3:I3"/>
    <mergeCell ref="O3:P3"/>
    <mergeCell ref="O4:O5"/>
    <mergeCell ref="P4:P5"/>
    <mergeCell ref="I4:I5"/>
  </mergeCells>
  <dataValidations count="1">
    <dataValidation type="list" allowBlank="1" showInputMessage="1" showErrorMessage="1" sqref="D69 B7:B98" xr:uid="{00000000-0002-0000-0700-000000000000}">
      <formula1>$B$4:$B$5</formula1>
    </dataValidation>
  </dataValidations>
  <hyperlinks>
    <hyperlink ref="O28" r:id="rId1" xr:uid="{00000000-0004-0000-0700-000002000000}"/>
    <hyperlink ref="O36" r:id="rId2" xr:uid="{00000000-0004-0000-0700-000003000000}"/>
    <hyperlink ref="O32" r:id="rId3" xr:uid="{00000000-0004-0000-0700-000004000000}"/>
    <hyperlink ref="P32" r:id="rId4" display="https://b4u.gov-murman.ru/" xr:uid="{00000000-0004-0000-0700-000005000000}"/>
    <hyperlink ref="O39" r:id="rId5" xr:uid="{00000000-0004-0000-0700-000006000000}"/>
    <hyperlink ref="O40" r:id="rId6" xr:uid="{00000000-0004-0000-0700-000008000000}"/>
    <hyperlink ref="O29" r:id="rId7" xr:uid="{00000000-0004-0000-0700-000009000000}"/>
    <hyperlink ref="O31" r:id="rId8" xr:uid="{00000000-0004-0000-0700-00000B000000}"/>
    <hyperlink ref="P31" r:id="rId9" xr:uid="{00000000-0004-0000-0700-00000C000000}"/>
    <hyperlink ref="P33" r:id="rId10" display="http://portal.novkfo.ru/ " xr:uid="{00000000-0004-0000-0700-00000F000000}"/>
    <hyperlink ref="O33" r:id="rId11" display="https://minfin.novreg.ru/activity/budgetexecution/otchety-ob-ispolnenii-oblastnogo-byudzheta-novgorodskoy-oblasti/kvartalnye-otchyety-ob-ispolnenii-oblastnogo-byudzheta/ " xr:uid="{00000000-0004-0000-0700-000010000000}"/>
    <hyperlink ref="O45" r:id="rId12" xr:uid="{00000000-0004-0000-0700-000011000000}"/>
    <hyperlink ref="P45" r:id="rId13" xr:uid="{00000000-0004-0000-0700-000012000000}"/>
    <hyperlink ref="O52" r:id="rId14" xr:uid="{00000000-0004-0000-0700-000018000000}"/>
    <hyperlink ref="P52" r:id="rId15" location="13-38-promezhutochnaya-otchetnost " xr:uid="{00000000-0004-0000-0700-000019000000}"/>
    <hyperlink ref="O53" r:id="rId16" display="https://mfsk.ru/working/buh-uchet " xr:uid="{00000000-0004-0000-0700-00001A000000}"/>
    <hyperlink ref="P53" r:id="rId17" xr:uid="{00000000-0004-0000-0700-00001B000000}"/>
    <hyperlink ref="O48" r:id="rId18" xr:uid="{00000000-0004-0000-0700-00001C000000}"/>
    <hyperlink ref="O49" r:id="rId19" xr:uid="{00000000-0004-0000-0700-00001D000000}"/>
    <hyperlink ref="O47" r:id="rId20" display="http://minfinrd.ru/promezhutochnaya-otchetnost-ob-ispolnenii-byudzheta " xr:uid="{00000000-0004-0000-0700-00001E000000}"/>
    <hyperlink ref="O41" r:id="rId21" xr:uid="{00000000-0004-0000-0700-000021000000}"/>
    <hyperlink ref="O55" r:id="rId22" xr:uid="{00000000-0004-0000-0700-000023000000}"/>
    <hyperlink ref="P63" r:id="rId23" display="http://mf.nnov.ru:8015/index.php/razdely/osnovnye-pokazateli-ispolneniya-byudzheta/fo-0002-0001-nizhniynovgorod " xr:uid="{00000000-0004-0000-0700-000026000000}"/>
    <hyperlink ref="O66" r:id="rId24" xr:uid="{00000000-0004-0000-0700-000027000000}"/>
    <hyperlink ref="P66" r:id="rId25" display="https://budget.minfin-samara.ru/dokumenty/promezhutochnaya-otchetnost/ " xr:uid="{00000000-0004-0000-0700-000028000000}"/>
    <hyperlink ref="O67" r:id="rId26" display="https://minfin.saratov.gov.ru/deyatelnost/byudzhet-i-otchetnost/byudzhetnyj-prognoz-i-byudzhetnaya-politika " xr:uid="{00000000-0004-0000-0700-000029000000}"/>
    <hyperlink ref="P67" r:id="rId27" xr:uid="{00000000-0004-0000-0700-00002A000000}"/>
    <hyperlink ref="O57" r:id="rId28" xr:uid="{00000000-0004-0000-0700-00002B000000}"/>
    <hyperlink ref="O62" r:id="rId29" xr:uid="{00000000-0004-0000-0700-00002C000000}"/>
    <hyperlink ref="O59" r:id="rId30" xr:uid="{00000000-0004-0000-0700-00002E000000}"/>
    <hyperlink ref="O68" r:id="rId31" display="https://ulminfin.ru/index.php?mgf=budget/isp " xr:uid="{00000000-0004-0000-0700-00002F000000}"/>
    <hyperlink ref="P68" r:id="rId32" xr:uid="{00000000-0004-0000-0700-000030000000}"/>
    <hyperlink ref="O78" r:id="rId33" display="https://minfin.rtyva.ru/node/6796/ " xr:uid="{00000000-0004-0000-0700-000033000000}"/>
    <hyperlink ref="O77" r:id="rId34" xr:uid="{00000000-0004-0000-0700-000034000000}"/>
    <hyperlink ref="P77" r:id="rId35" display="www.open.minfin-altai.ru " xr:uid="{00000000-0004-0000-0700-000035000000}"/>
    <hyperlink ref="O75" r:id="rId36" xr:uid="{00000000-0004-0000-0700-000036000000}"/>
    <hyperlink ref="O74" r:id="rId37" xr:uid="{00000000-0004-0000-0700-000038000000}"/>
    <hyperlink ref="O64" r:id="rId38" xr:uid="{00000000-0004-0000-0700-00003A000000}"/>
    <hyperlink ref="O61" r:id="rId39" display="https://mfin.permkrai.ru/deyatelnost/byudzhet-permskogo-kraya/dokumenty-o-byudzhete " xr:uid="{00000000-0004-0000-0700-00003C000000}"/>
    <hyperlink ref="P61" r:id="rId40" display="https://budget.permkrai.ru/budget_execution/indicators " xr:uid="{00000000-0004-0000-0700-00003D000000}"/>
    <hyperlink ref="O72" r:id="rId41" xr:uid="{00000000-0004-0000-0700-00003E000000}"/>
    <hyperlink ref="P73" r:id="rId42" display="https://open.minfin74.ru/documenty/otchetnost/oblastnoi_budget " xr:uid="{00000000-0004-0000-0700-000040000000}"/>
    <hyperlink ref="O93" r:id="rId43" xr:uid="{00000000-0004-0000-0700-000041000000}"/>
    <hyperlink ref="O92" r:id="rId44" display="https://primorsky.ru/authorities/executive-agencies/departments/finance/otchyety-ob-ispolnenii-kraevogo-byudzheta/ " xr:uid="{00000000-0004-0000-0700-000042000000}"/>
    <hyperlink ref="P92" r:id="rId45" xr:uid="{00000000-0004-0000-0700-000043000000}"/>
    <hyperlink ref="O89" r:id="rId46" xr:uid="{00000000-0004-0000-0700-000045000000}"/>
    <hyperlink ref="O96" r:id="rId47" display="https://sakhminfin.ru " xr:uid="{00000000-0004-0000-0700-000046000000}"/>
    <hyperlink ref="P96" r:id="rId48" display="https://openbudget.sakhminfin.ru/Menu/Page/503 " xr:uid="{00000000-0004-0000-0700-000047000000}"/>
    <hyperlink ref="P35" r:id="rId49" display="https://budget.gov.spb.ru/ " xr:uid="{00000000-0004-0000-0700-000049000000}"/>
    <hyperlink ref="O16" r:id="rId50" display="https://mef.mosreg.ru/deyatelnost/byudzhet-moskovskoy-oblasti/ispolnenie-byudzheta " xr:uid="{00000000-0004-0000-0700-00004A000000}"/>
    <hyperlink ref="P16" r:id="rId51" xr:uid="{00000000-0004-0000-0700-00004B000000}"/>
    <hyperlink ref="P22" r:id="rId52" xr:uid="{00000000-0004-0000-0700-00004D000000}"/>
    <hyperlink ref="P21" r:id="rId53" xr:uid="{00000000-0004-0000-0700-00004F000000}"/>
    <hyperlink ref="O81" r:id="rId54" xr:uid="{00000000-0004-0000-0700-000051000000}"/>
    <hyperlink ref="O82" r:id="rId55" xr:uid="{00000000-0004-0000-0700-000052000000}"/>
    <hyperlink ref="P82" r:id="rId56" xr:uid="{00000000-0004-0000-0700-000053000000}"/>
    <hyperlink ref="O79" r:id="rId57" xr:uid="{00000000-0004-0000-0700-000054000000}"/>
    <hyperlink ref="O86" r:id="rId58" display="https://depfin.tomsk.gov.ru/documents/front " xr:uid="{00000000-0004-0000-0700-000056000000}"/>
    <hyperlink ref="O88" r:id="rId59" xr:uid="{00000000-0004-0000-0700-000058000000}"/>
    <hyperlink ref="P90" r:id="rId60" display="https://budgetzab.75.ru/Show/Category/4?ItemId=24 " xr:uid="{00000000-0004-0000-0700-00005A000000}"/>
    <hyperlink ref="P60" r:id="rId61" display="https://budget.cap.ru/ " xr:uid="{00000000-0004-0000-0700-00005D000000}"/>
    <hyperlink ref="O20" r:id="rId62" xr:uid="{00000000-0004-0000-0700-00005E000000}"/>
    <hyperlink ref="O71" r:id="rId63" location="document_list " xr:uid="{00000000-0004-0000-0700-000061000000}"/>
    <hyperlink ref="O80" r:id="rId64" xr:uid="{00000000-0004-0000-0700-000063000000}"/>
    <hyperlink ref="O85" r:id="rId65" xr:uid="{00000000-0004-0000-0700-000064000000}"/>
    <hyperlink ref="P85" r:id="rId66" location="101-403-2023 " xr:uid="{00000000-0004-0000-0700-000065000000}"/>
    <hyperlink ref="O24" r:id="rId67" display="https://www.mos.ru/findep/function/napravleniia-deyatelnosti/normativnie-dokumenti-ukazaniya-razyasnenia/biudzhet-goroda-moskvy/ " xr:uid="{00000000-0004-0000-0700-000066000000}"/>
    <hyperlink ref="P24" r:id="rId68" xr:uid="{00000000-0004-0000-0700-000067000000}"/>
    <hyperlink ref="P17" r:id="rId69" display="http://depfin.orel-region.ru:8096/ebudget/Menu/Page/9 " xr:uid="{00000000-0004-0000-0700-000069000000}"/>
    <hyperlink ref="P23" r:id="rId70" xr:uid="{00000000-0004-0000-0700-00006A000000}"/>
    <hyperlink ref="O84" r:id="rId71" xr:uid="{00000000-0004-0000-0700-00006C000000}"/>
    <hyperlink ref="P18" r:id="rId72" display="http://minfin-rzn.ru/ " xr:uid="{00000000-0004-0000-0700-00006E000000}"/>
    <hyperlink ref="O7" r:id="rId73" display="http://beldepfin.ru/deyatelnost/formirovanie-i-ispolnenie-byudzheta/oblastnoj-byudzhet/" xr:uid="{00000000-0004-0000-0700-000071000000}"/>
    <hyperlink ref="P7" r:id="rId74" display="http://ob.beldepfin.ru/dokumenty/otchetnost/oblastnoy_budzhet " xr:uid="{00000000-0004-0000-0700-000072000000}"/>
    <hyperlink ref="O8" r:id="rId75" xr:uid="{00000000-0004-0000-0700-000073000000}"/>
    <hyperlink ref="O9" r:id="rId76" display="https://mf.avo.ru/otcet-ob-ispolnenii-oblastnogo-budzeta " xr:uid="{00000000-0004-0000-0700-000074000000}"/>
    <hyperlink ref="O10" r:id="rId77" xr:uid="{00000000-0004-0000-0700-000075000000}"/>
    <hyperlink ref="O12" r:id="rId78" xr:uid="{00000000-0004-0000-0700-000077000000}"/>
    <hyperlink ref="O94" r:id="rId79" display="https://fin.amurobl.ru/pages/deyatelnost/otchetnost/ " xr:uid="{00000000-0004-0000-0700-000079000000}"/>
    <hyperlink ref="O50" r:id="rId80" display="https://minfin09.ru/category/исполнение-бюджета-республики/ " xr:uid="{00000000-0004-0000-0700-00007C000000}"/>
    <hyperlink ref="O73" r:id="rId81" display="https://minfin74.ru/minfin/activities/budget/execution/quarterly.htm " xr:uid="{FF2F7DC9-FD34-8644-80B6-B8F7ED0254BC}"/>
    <hyperlink ref="O18" r:id="rId82" display="https://minfin.ryazan.gov.ru/activities/budget/budget_execution/otchetobl/ " xr:uid="{00000000-0004-0000-0700-00006D000000}"/>
    <hyperlink ref="O34" r:id="rId83" display="https://finance.pskov.ru/ob-upravlenii/otchety-ob-ispolnenii-byudzheta-pskovskoy-oblasti/otchety-ob-ispolnenii-byudzheta " xr:uid="{8D53DF04-BE20-9F40-BA2E-CE2722AA6533}"/>
    <hyperlink ref="P44" r:id="rId84" display="http://ob.minfin.donland.ru:8088/ " xr:uid="{361CDEBD-1943-6649-99F4-E2FCAA0AEE58}"/>
    <hyperlink ref="O51" r:id="rId85" display="https://minfin.alania.gov.ru/activity/reporting/execution" xr:uid="{4A8DA98A-8FB0-FA4D-9FF0-1B6E5430EBB5}"/>
    <hyperlink ref="O13" r:id="rId86" display="https://depfin.kostroma.gov.ru/deyatelnost/finansovaya-deyatelnost/otchetnost/ezhekvartalnaya-otchetnost.php " xr:uid="{00000000-0004-0000-0700-000050000000}"/>
    <hyperlink ref="O17" r:id="rId87" display="https://orel-region.ru/index.php?head=6&amp;part=73&amp;unit=3&amp;op=8&amp;in=10 " xr:uid="{1E4F7864-7D5A-E44D-8AC7-709394B3B284}"/>
    <hyperlink ref="P26" r:id="rId88" display="https://budget.karelia.ru/byudzhet/ispolnenie-byudzheta " xr:uid="{DAC6F502-495A-4243-8507-83E8BF231B9A}"/>
    <hyperlink ref="P40" r:id="rId89" display="https://budget.rk.ifinmon.ru/dokumenty/promezhutochnaya-otchetnost " xr:uid="{216F7710-03D5-FD44-BC93-EAF3A657B207}"/>
    <hyperlink ref="P78" r:id="rId90" display="http://budget17.ru/ " xr:uid="{49547B37-6869-2F41-BD56-FA536025184C}"/>
    <hyperlink ref="P91" r:id="rId91" display="http://openbudget.kamgov.ru " xr:uid="{4FA399A9-AF13-144E-B0B0-BE8542AA2F8F}"/>
    <hyperlink ref="P71" r:id="rId92" display="http://info.mfural.ru/" xr:uid="{372A03B2-4500-DC48-A872-2245DA45C358}"/>
    <hyperlink ref="O21" r:id="rId93" display="https://www.tverfin.ru/ " xr:uid="{3E9D1D9A-FE42-2045-A864-BB5F6D858015}"/>
    <hyperlink ref="P47" r:id="rId94" display="http://portal.minfinrd.ru; " xr:uid="{860FCD61-8BE9-1046-9314-6B9074091B9D}"/>
  </hyperlinks>
  <printOptions horizontalCentered="1"/>
  <pageMargins left="0.39370078740157499" right="0.39370078740157499" top="0.98425196850393704" bottom="0.39370078740157499" header="0.31496062992126" footer="0.31496062992126"/>
  <pageSetup paperSize="9" scale="80" fitToHeight="3" orientation="landscape" r:id="rId95"/>
  <headerFooter>
    <oddFooter>&amp;C&amp;"Times New Roman,обычный"&amp;8&amp;A&amp;R&amp;P</oddFooter>
  </headerFooter>
  <rowBreaks count="1" manualBreakCount="1">
    <brk id="53"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117"/>
  <sheetViews>
    <sheetView zoomScaleNormal="100" zoomScaleSheetLayoutView="75" workbookViewId="0">
      <pane ySplit="5" topLeftCell="A6" activePane="bottomLeft" state="frozen"/>
      <selection pane="bottomLeft" sqref="A1:P1"/>
    </sheetView>
  </sheetViews>
  <sheetFormatPr baseColWidth="10" defaultColWidth="8.83203125" defaultRowHeight="12"/>
  <cols>
    <col min="1" max="1" width="24.83203125" style="12" customWidth="1"/>
    <col min="2" max="2" width="40.6640625" style="12" customWidth="1"/>
    <col min="3" max="3" width="5.83203125" style="3" customWidth="1"/>
    <col min="4" max="5" width="4.83203125" style="3" customWidth="1"/>
    <col min="6" max="6" width="5.83203125" style="17" customWidth="1"/>
    <col min="7" max="9" width="10.83203125" style="12" customWidth="1"/>
    <col min="10" max="13" width="12.83203125" style="12" customWidth="1"/>
    <col min="14" max="15" width="17.83203125" style="18" customWidth="1"/>
    <col min="16" max="16" width="17.83203125" style="12" customWidth="1"/>
    <col min="17" max="17" width="8.83203125" style="7"/>
    <col min="18" max="16384" width="8.83203125" style="2"/>
  </cols>
  <sheetData>
    <row r="1" spans="1:17" ht="30" customHeight="1">
      <c r="A1" s="151" t="s">
        <v>171</v>
      </c>
      <c r="B1" s="151"/>
      <c r="C1" s="151"/>
      <c r="D1" s="151"/>
      <c r="E1" s="151"/>
      <c r="F1" s="151"/>
      <c r="G1" s="151"/>
      <c r="H1" s="151"/>
      <c r="I1" s="151"/>
      <c r="J1" s="151"/>
      <c r="K1" s="151"/>
      <c r="L1" s="151"/>
      <c r="M1" s="151"/>
      <c r="N1" s="151"/>
      <c r="O1" s="151"/>
      <c r="P1" s="151"/>
    </row>
    <row r="2" spans="1:17" ht="16" customHeight="1">
      <c r="A2" s="114" t="s">
        <v>875</v>
      </c>
      <c r="B2" s="114"/>
      <c r="C2" s="114"/>
      <c r="D2" s="114"/>
      <c r="E2" s="114"/>
      <c r="F2" s="114"/>
      <c r="G2" s="114"/>
      <c r="H2" s="114"/>
      <c r="I2" s="114"/>
      <c r="J2" s="114"/>
      <c r="K2" s="114"/>
      <c r="L2" s="114"/>
      <c r="M2" s="114"/>
      <c r="N2" s="114"/>
      <c r="O2" s="114"/>
      <c r="P2" s="114"/>
    </row>
    <row r="3" spans="1:17" ht="95" customHeight="1">
      <c r="A3" s="141" t="s">
        <v>90</v>
      </c>
      <c r="B3" s="28" t="s">
        <v>172</v>
      </c>
      <c r="C3" s="145" t="s">
        <v>118</v>
      </c>
      <c r="D3" s="146"/>
      <c r="E3" s="146"/>
      <c r="F3" s="146"/>
      <c r="G3" s="141" t="s">
        <v>202</v>
      </c>
      <c r="H3" s="141"/>
      <c r="I3" s="141"/>
      <c r="J3" s="142" t="s">
        <v>467</v>
      </c>
      <c r="K3" s="142"/>
      <c r="L3" s="142"/>
      <c r="M3" s="142"/>
      <c r="N3" s="141" t="s">
        <v>96</v>
      </c>
      <c r="O3" s="142" t="s">
        <v>221</v>
      </c>
      <c r="P3" s="142"/>
    </row>
    <row r="4" spans="1:17" ht="35" customHeight="1">
      <c r="A4" s="141"/>
      <c r="B4" s="29" t="s">
        <v>101</v>
      </c>
      <c r="C4" s="141" t="s">
        <v>87</v>
      </c>
      <c r="D4" s="141" t="s">
        <v>128</v>
      </c>
      <c r="E4" s="141" t="s">
        <v>127</v>
      </c>
      <c r="F4" s="145" t="s">
        <v>91</v>
      </c>
      <c r="G4" s="142" t="s">
        <v>424</v>
      </c>
      <c r="H4" s="141" t="s">
        <v>321</v>
      </c>
      <c r="I4" s="141" t="s">
        <v>425</v>
      </c>
      <c r="J4" s="141" t="s">
        <v>468</v>
      </c>
      <c r="K4" s="142"/>
      <c r="L4" s="142"/>
      <c r="M4" s="141" t="s">
        <v>343</v>
      </c>
      <c r="N4" s="142"/>
      <c r="O4" s="142" t="s">
        <v>345</v>
      </c>
      <c r="P4" s="142" t="s">
        <v>344</v>
      </c>
    </row>
    <row r="5" spans="1:17" ht="65" customHeight="1">
      <c r="A5" s="142"/>
      <c r="B5" s="29" t="s">
        <v>102</v>
      </c>
      <c r="C5" s="142"/>
      <c r="D5" s="141"/>
      <c r="E5" s="141"/>
      <c r="F5" s="146"/>
      <c r="G5" s="142"/>
      <c r="H5" s="142"/>
      <c r="I5" s="142"/>
      <c r="J5" s="87" t="s">
        <v>205</v>
      </c>
      <c r="K5" s="87" t="s">
        <v>203</v>
      </c>
      <c r="L5" s="59" t="s">
        <v>426</v>
      </c>
      <c r="M5" s="142"/>
      <c r="N5" s="142"/>
      <c r="O5" s="142"/>
      <c r="P5" s="142"/>
    </row>
    <row r="6" spans="1:17" ht="15" customHeight="1">
      <c r="A6" s="30" t="s">
        <v>0</v>
      </c>
      <c r="B6" s="30"/>
      <c r="C6" s="30"/>
      <c r="D6" s="30"/>
      <c r="E6" s="30"/>
      <c r="F6" s="30"/>
      <c r="G6" s="80"/>
      <c r="H6" s="80"/>
      <c r="I6" s="80"/>
      <c r="J6" s="80"/>
      <c r="K6" s="80"/>
      <c r="L6" s="80"/>
      <c r="M6" s="80"/>
      <c r="N6" s="80"/>
      <c r="O6" s="80"/>
      <c r="P6" s="80"/>
    </row>
    <row r="7" spans="1:17" ht="15" customHeight="1">
      <c r="A7" s="31" t="s">
        <v>1</v>
      </c>
      <c r="B7" s="66" t="s">
        <v>102</v>
      </c>
      <c r="C7" s="62">
        <f>IF(B7=$B$4,1,0)</f>
        <v>0</v>
      </c>
      <c r="D7" s="62"/>
      <c r="E7" s="62"/>
      <c r="F7" s="67">
        <f t="shared" ref="F7:F70" si="0">C7*(1-D7)*(1-E7)</f>
        <v>0</v>
      </c>
      <c r="G7" s="69" t="s">
        <v>196</v>
      </c>
      <c r="H7" s="69" t="s">
        <v>195</v>
      </c>
      <c r="I7" s="69" t="s">
        <v>204</v>
      </c>
      <c r="J7" s="93" t="s">
        <v>195</v>
      </c>
      <c r="K7" s="69" t="s">
        <v>204</v>
      </c>
      <c r="L7" s="69" t="s">
        <v>204</v>
      </c>
      <c r="M7" s="93" t="s">
        <v>543</v>
      </c>
      <c r="N7" s="66" t="s">
        <v>544</v>
      </c>
      <c r="O7" s="83" t="s">
        <v>362</v>
      </c>
      <c r="P7" s="83" t="s">
        <v>433</v>
      </c>
      <c r="Q7" s="121" t="s">
        <v>132</v>
      </c>
    </row>
    <row r="8" spans="1:17" ht="15" customHeight="1">
      <c r="A8" s="31" t="s">
        <v>2</v>
      </c>
      <c r="B8" s="66" t="s">
        <v>101</v>
      </c>
      <c r="C8" s="62">
        <f t="shared" ref="C8:C71" si="1">IF(B8=$B$4,1,0)</f>
        <v>1</v>
      </c>
      <c r="D8" s="62"/>
      <c r="E8" s="62"/>
      <c r="F8" s="67">
        <f t="shared" si="0"/>
        <v>1</v>
      </c>
      <c r="G8" s="69" t="s">
        <v>195</v>
      </c>
      <c r="H8" s="69" t="s">
        <v>195</v>
      </c>
      <c r="I8" s="69" t="s">
        <v>195</v>
      </c>
      <c r="J8" s="93" t="s">
        <v>195</v>
      </c>
      <c r="K8" s="69" t="s">
        <v>195</v>
      </c>
      <c r="L8" s="69" t="s">
        <v>204</v>
      </c>
      <c r="M8" s="93" t="s">
        <v>195</v>
      </c>
      <c r="N8" s="66" t="s">
        <v>132</v>
      </c>
      <c r="O8" s="83" t="s">
        <v>302</v>
      </c>
      <c r="P8" s="83" t="s">
        <v>324</v>
      </c>
      <c r="Q8" s="121" t="s">
        <v>132</v>
      </c>
    </row>
    <row r="9" spans="1:17" ht="15" customHeight="1">
      <c r="A9" s="31" t="s">
        <v>3</v>
      </c>
      <c r="B9" s="66" t="s">
        <v>101</v>
      </c>
      <c r="C9" s="62">
        <f t="shared" si="1"/>
        <v>1</v>
      </c>
      <c r="D9" s="62"/>
      <c r="E9" s="62"/>
      <c r="F9" s="67">
        <f t="shared" si="0"/>
        <v>1</v>
      </c>
      <c r="G9" s="69" t="s">
        <v>195</v>
      </c>
      <c r="H9" s="69" t="s">
        <v>195</v>
      </c>
      <c r="I9" s="69" t="s">
        <v>195</v>
      </c>
      <c r="J9" s="93" t="s">
        <v>204</v>
      </c>
      <c r="K9" s="69" t="s">
        <v>195</v>
      </c>
      <c r="L9" s="69" t="s">
        <v>204</v>
      </c>
      <c r="M9" s="93" t="s">
        <v>132</v>
      </c>
      <c r="N9" s="66" t="s">
        <v>132</v>
      </c>
      <c r="O9" s="83" t="s">
        <v>552</v>
      </c>
      <c r="P9" s="83" t="s">
        <v>324</v>
      </c>
      <c r="Q9" s="121" t="s">
        <v>132</v>
      </c>
    </row>
    <row r="10" spans="1:17" ht="15" customHeight="1">
      <c r="A10" s="31" t="s">
        <v>4</v>
      </c>
      <c r="B10" s="66" t="s">
        <v>101</v>
      </c>
      <c r="C10" s="62">
        <f t="shared" si="1"/>
        <v>1</v>
      </c>
      <c r="D10" s="62">
        <v>0.5</v>
      </c>
      <c r="E10" s="62"/>
      <c r="F10" s="67">
        <f t="shared" si="0"/>
        <v>0.5</v>
      </c>
      <c r="G10" s="69" t="s">
        <v>195</v>
      </c>
      <c r="H10" s="69" t="s">
        <v>195</v>
      </c>
      <c r="I10" s="69" t="s">
        <v>195</v>
      </c>
      <c r="J10" s="93" t="s">
        <v>204</v>
      </c>
      <c r="K10" s="69" t="s">
        <v>204</v>
      </c>
      <c r="L10" s="69" t="s">
        <v>346</v>
      </c>
      <c r="M10" s="93" t="s">
        <v>132</v>
      </c>
      <c r="N10" s="66" t="s">
        <v>353</v>
      </c>
      <c r="O10" s="83" t="s">
        <v>304</v>
      </c>
      <c r="P10" s="83" t="s">
        <v>324</v>
      </c>
      <c r="Q10" s="121" t="s">
        <v>132</v>
      </c>
    </row>
    <row r="11" spans="1:17" ht="15" customHeight="1">
      <c r="A11" s="31" t="s">
        <v>5</v>
      </c>
      <c r="B11" s="66" t="s">
        <v>101</v>
      </c>
      <c r="C11" s="62">
        <f t="shared" si="1"/>
        <v>1</v>
      </c>
      <c r="D11" s="62"/>
      <c r="E11" s="62"/>
      <c r="F11" s="67">
        <f t="shared" si="0"/>
        <v>1</v>
      </c>
      <c r="G11" s="69" t="s">
        <v>195</v>
      </c>
      <c r="H11" s="69" t="s">
        <v>195</v>
      </c>
      <c r="I11" s="69" t="s">
        <v>195</v>
      </c>
      <c r="J11" s="93" t="s">
        <v>195</v>
      </c>
      <c r="K11" s="69" t="s">
        <v>195</v>
      </c>
      <c r="L11" s="69" t="s">
        <v>204</v>
      </c>
      <c r="M11" s="93" t="s">
        <v>195</v>
      </c>
      <c r="N11" s="66" t="s">
        <v>132</v>
      </c>
      <c r="O11" s="83" t="s">
        <v>556</v>
      </c>
      <c r="P11" s="83" t="s">
        <v>324</v>
      </c>
      <c r="Q11" s="121" t="s">
        <v>132</v>
      </c>
    </row>
    <row r="12" spans="1:17" ht="15" customHeight="1">
      <c r="A12" s="31" t="s">
        <v>6</v>
      </c>
      <c r="B12" s="66" t="s">
        <v>101</v>
      </c>
      <c r="C12" s="62">
        <f t="shared" si="1"/>
        <v>1</v>
      </c>
      <c r="D12" s="62"/>
      <c r="E12" s="62"/>
      <c r="F12" s="67">
        <f t="shared" si="0"/>
        <v>1</v>
      </c>
      <c r="G12" s="69" t="s">
        <v>195</v>
      </c>
      <c r="H12" s="69" t="s">
        <v>195</v>
      </c>
      <c r="I12" s="69" t="s">
        <v>195</v>
      </c>
      <c r="J12" s="93" t="s">
        <v>195</v>
      </c>
      <c r="K12" s="69" t="s">
        <v>195</v>
      </c>
      <c r="L12" s="69" t="s">
        <v>204</v>
      </c>
      <c r="M12" s="93" t="s">
        <v>195</v>
      </c>
      <c r="N12" s="66" t="s">
        <v>132</v>
      </c>
      <c r="O12" s="83" t="s">
        <v>305</v>
      </c>
      <c r="P12" s="83" t="s">
        <v>324</v>
      </c>
      <c r="Q12" s="121" t="s">
        <v>132</v>
      </c>
    </row>
    <row r="13" spans="1:17" ht="15" customHeight="1">
      <c r="A13" s="31" t="s">
        <v>7</v>
      </c>
      <c r="B13" s="66" t="s">
        <v>101</v>
      </c>
      <c r="C13" s="62">
        <f t="shared" si="1"/>
        <v>1</v>
      </c>
      <c r="D13" s="62"/>
      <c r="E13" s="62">
        <v>0.5</v>
      </c>
      <c r="F13" s="67">
        <f t="shared" si="0"/>
        <v>0.5</v>
      </c>
      <c r="G13" s="69" t="s">
        <v>195</v>
      </c>
      <c r="H13" s="69" t="s">
        <v>195</v>
      </c>
      <c r="I13" s="69" t="s">
        <v>195</v>
      </c>
      <c r="J13" s="93" t="s">
        <v>204</v>
      </c>
      <c r="K13" s="69" t="s">
        <v>195</v>
      </c>
      <c r="L13" s="69" t="s">
        <v>204</v>
      </c>
      <c r="M13" s="93" t="s">
        <v>132</v>
      </c>
      <c r="N13" s="66" t="s">
        <v>331</v>
      </c>
      <c r="O13" s="83" t="s">
        <v>271</v>
      </c>
      <c r="P13" s="83" t="s">
        <v>324</v>
      </c>
      <c r="Q13" s="121" t="s">
        <v>132</v>
      </c>
    </row>
    <row r="14" spans="1:17" ht="15" customHeight="1">
      <c r="A14" s="31" t="s">
        <v>8</v>
      </c>
      <c r="B14" s="66" t="s">
        <v>101</v>
      </c>
      <c r="C14" s="62">
        <f t="shared" si="1"/>
        <v>1</v>
      </c>
      <c r="D14" s="62"/>
      <c r="E14" s="62"/>
      <c r="F14" s="67">
        <f t="shared" si="0"/>
        <v>1</v>
      </c>
      <c r="G14" s="69" t="s">
        <v>195</v>
      </c>
      <c r="H14" s="69" t="s">
        <v>195</v>
      </c>
      <c r="I14" s="69" t="s">
        <v>195</v>
      </c>
      <c r="J14" s="93" t="s">
        <v>195</v>
      </c>
      <c r="K14" s="69" t="s">
        <v>195</v>
      </c>
      <c r="L14" s="69" t="s">
        <v>204</v>
      </c>
      <c r="M14" s="93" t="s">
        <v>195</v>
      </c>
      <c r="N14" s="66" t="s">
        <v>132</v>
      </c>
      <c r="O14" s="83" t="s">
        <v>306</v>
      </c>
      <c r="P14" s="83" t="s">
        <v>324</v>
      </c>
      <c r="Q14" s="121" t="s">
        <v>132</v>
      </c>
    </row>
    <row r="15" spans="1:17" ht="15" customHeight="1">
      <c r="A15" s="31" t="s">
        <v>9</v>
      </c>
      <c r="B15" s="66" t="s">
        <v>102</v>
      </c>
      <c r="C15" s="62">
        <f t="shared" si="1"/>
        <v>0</v>
      </c>
      <c r="D15" s="62"/>
      <c r="E15" s="62"/>
      <c r="F15" s="67">
        <f t="shared" si="0"/>
        <v>0</v>
      </c>
      <c r="G15" s="69" t="s">
        <v>196</v>
      </c>
      <c r="H15" s="69" t="s">
        <v>196</v>
      </c>
      <c r="I15" s="69" t="s">
        <v>196</v>
      </c>
      <c r="J15" s="93" t="s">
        <v>195</v>
      </c>
      <c r="K15" s="69" t="s">
        <v>204</v>
      </c>
      <c r="L15" s="69" t="s">
        <v>204</v>
      </c>
      <c r="M15" s="93" t="s">
        <v>204</v>
      </c>
      <c r="N15" s="66" t="s">
        <v>471</v>
      </c>
      <c r="O15" s="83" t="s">
        <v>561</v>
      </c>
      <c r="P15" s="83" t="s">
        <v>324</v>
      </c>
      <c r="Q15" s="121" t="s">
        <v>132</v>
      </c>
    </row>
    <row r="16" spans="1:17" ht="15" customHeight="1">
      <c r="A16" s="31" t="s">
        <v>10</v>
      </c>
      <c r="B16" s="66" t="s">
        <v>101</v>
      </c>
      <c r="C16" s="62">
        <f t="shared" si="1"/>
        <v>1</v>
      </c>
      <c r="D16" s="62"/>
      <c r="E16" s="62"/>
      <c r="F16" s="67">
        <f t="shared" si="0"/>
        <v>1</v>
      </c>
      <c r="G16" s="69" t="s">
        <v>195</v>
      </c>
      <c r="H16" s="69" t="s">
        <v>195</v>
      </c>
      <c r="I16" s="69" t="s">
        <v>195</v>
      </c>
      <c r="J16" s="93" t="s">
        <v>195</v>
      </c>
      <c r="K16" s="69" t="s">
        <v>204</v>
      </c>
      <c r="L16" s="69" t="s">
        <v>348</v>
      </c>
      <c r="M16" s="93" t="s">
        <v>195</v>
      </c>
      <c r="N16" s="66" t="s">
        <v>132</v>
      </c>
      <c r="O16" s="83" t="s">
        <v>376</v>
      </c>
      <c r="P16" s="83" t="s">
        <v>268</v>
      </c>
      <c r="Q16" s="121" t="s">
        <v>132</v>
      </c>
    </row>
    <row r="17" spans="1:17" ht="15" customHeight="1">
      <c r="A17" s="31" t="s">
        <v>11</v>
      </c>
      <c r="B17" s="66" t="s">
        <v>101</v>
      </c>
      <c r="C17" s="62">
        <f t="shared" si="1"/>
        <v>1</v>
      </c>
      <c r="D17" s="62">
        <v>0.5</v>
      </c>
      <c r="E17" s="62"/>
      <c r="F17" s="67">
        <f t="shared" si="0"/>
        <v>0.5</v>
      </c>
      <c r="G17" s="69" t="s">
        <v>195</v>
      </c>
      <c r="H17" s="69" t="s">
        <v>195</v>
      </c>
      <c r="I17" s="69" t="s">
        <v>195</v>
      </c>
      <c r="J17" s="93" t="s">
        <v>204</v>
      </c>
      <c r="K17" s="69" t="s">
        <v>204</v>
      </c>
      <c r="L17" s="69" t="s">
        <v>346</v>
      </c>
      <c r="M17" s="93" t="s">
        <v>132</v>
      </c>
      <c r="N17" s="66" t="s">
        <v>353</v>
      </c>
      <c r="O17" s="83" t="s">
        <v>293</v>
      </c>
      <c r="P17" s="83" t="s">
        <v>377</v>
      </c>
      <c r="Q17" s="121" t="s">
        <v>132</v>
      </c>
    </row>
    <row r="18" spans="1:17" ht="15" customHeight="1">
      <c r="A18" s="31" t="s">
        <v>12</v>
      </c>
      <c r="B18" s="66" t="s">
        <v>102</v>
      </c>
      <c r="C18" s="62">
        <f t="shared" si="1"/>
        <v>0</v>
      </c>
      <c r="D18" s="62"/>
      <c r="E18" s="62"/>
      <c r="F18" s="67">
        <f t="shared" si="0"/>
        <v>0</v>
      </c>
      <c r="G18" s="69" t="s">
        <v>204</v>
      </c>
      <c r="H18" s="69" t="s">
        <v>204</v>
      </c>
      <c r="I18" s="69" t="s">
        <v>204</v>
      </c>
      <c r="J18" s="93" t="s">
        <v>132</v>
      </c>
      <c r="K18" s="69" t="s">
        <v>132</v>
      </c>
      <c r="L18" s="69" t="s">
        <v>132</v>
      </c>
      <c r="M18" s="93" t="s">
        <v>132</v>
      </c>
      <c r="N18" s="66" t="s">
        <v>569</v>
      </c>
      <c r="O18" s="83" t="s">
        <v>568</v>
      </c>
      <c r="P18" s="83" t="s">
        <v>368</v>
      </c>
      <c r="Q18" s="121" t="s">
        <v>132</v>
      </c>
    </row>
    <row r="19" spans="1:17" ht="15" customHeight="1">
      <c r="A19" s="31" t="s">
        <v>13</v>
      </c>
      <c r="B19" s="66" t="s">
        <v>101</v>
      </c>
      <c r="C19" s="62">
        <f t="shared" si="1"/>
        <v>1</v>
      </c>
      <c r="D19" s="62"/>
      <c r="E19" s="62"/>
      <c r="F19" s="67">
        <f t="shared" si="0"/>
        <v>1</v>
      </c>
      <c r="G19" s="69" t="s">
        <v>195</v>
      </c>
      <c r="H19" s="69" t="s">
        <v>195</v>
      </c>
      <c r="I19" s="69" t="s">
        <v>195</v>
      </c>
      <c r="J19" s="93" t="s">
        <v>204</v>
      </c>
      <c r="K19" s="69" t="s">
        <v>195</v>
      </c>
      <c r="L19" s="69" t="s">
        <v>204</v>
      </c>
      <c r="M19" s="93" t="s">
        <v>132</v>
      </c>
      <c r="N19" s="66" t="s">
        <v>756</v>
      </c>
      <c r="O19" s="83" t="s">
        <v>276</v>
      </c>
      <c r="P19" s="83" t="s">
        <v>324</v>
      </c>
      <c r="Q19" s="121" t="s">
        <v>132</v>
      </c>
    </row>
    <row r="20" spans="1:17" ht="15" customHeight="1">
      <c r="A20" s="31" t="s">
        <v>14</v>
      </c>
      <c r="B20" s="66" t="s">
        <v>102</v>
      </c>
      <c r="C20" s="62">
        <f t="shared" si="1"/>
        <v>0</v>
      </c>
      <c r="D20" s="62"/>
      <c r="E20" s="62"/>
      <c r="F20" s="67">
        <f t="shared" si="0"/>
        <v>0</v>
      </c>
      <c r="G20" s="69" t="s">
        <v>195</v>
      </c>
      <c r="H20" s="69" t="s">
        <v>204</v>
      </c>
      <c r="I20" s="69" t="s">
        <v>204</v>
      </c>
      <c r="J20" s="93" t="s">
        <v>543</v>
      </c>
      <c r="K20" s="69" t="s">
        <v>543</v>
      </c>
      <c r="L20" s="69" t="s">
        <v>571</v>
      </c>
      <c r="M20" s="93" t="s">
        <v>132</v>
      </c>
      <c r="N20" s="66" t="s">
        <v>572</v>
      </c>
      <c r="O20" s="83" t="s">
        <v>283</v>
      </c>
      <c r="P20" s="83" t="s">
        <v>324</v>
      </c>
      <c r="Q20" s="121" t="s">
        <v>132</v>
      </c>
    </row>
    <row r="21" spans="1:17" ht="15" customHeight="1">
      <c r="A21" s="31" t="s">
        <v>15</v>
      </c>
      <c r="B21" s="66" t="s">
        <v>101</v>
      </c>
      <c r="C21" s="62">
        <f t="shared" si="1"/>
        <v>1</v>
      </c>
      <c r="D21" s="62"/>
      <c r="E21" s="62"/>
      <c r="F21" s="67">
        <f t="shared" si="0"/>
        <v>1</v>
      </c>
      <c r="G21" s="69" t="s">
        <v>195</v>
      </c>
      <c r="H21" s="69" t="s">
        <v>195</v>
      </c>
      <c r="I21" s="69" t="s">
        <v>195</v>
      </c>
      <c r="J21" s="93" t="s">
        <v>195</v>
      </c>
      <c r="K21" s="69" t="s">
        <v>204</v>
      </c>
      <c r="L21" s="69" t="s">
        <v>204</v>
      </c>
      <c r="M21" s="93" t="s">
        <v>195</v>
      </c>
      <c r="N21" s="66" t="s">
        <v>132</v>
      </c>
      <c r="O21" s="83" t="s">
        <v>759</v>
      </c>
      <c r="P21" s="83" t="s">
        <v>270</v>
      </c>
      <c r="Q21" s="121" t="s">
        <v>132</v>
      </c>
    </row>
    <row r="22" spans="1:17" ht="15" customHeight="1">
      <c r="A22" s="31" t="s">
        <v>16</v>
      </c>
      <c r="B22" s="66" t="s">
        <v>101</v>
      </c>
      <c r="C22" s="62">
        <f t="shared" si="1"/>
        <v>1</v>
      </c>
      <c r="D22" s="62"/>
      <c r="E22" s="62"/>
      <c r="F22" s="67">
        <f t="shared" si="0"/>
        <v>1</v>
      </c>
      <c r="G22" s="69" t="s">
        <v>195</v>
      </c>
      <c r="H22" s="69" t="s">
        <v>195</v>
      </c>
      <c r="I22" s="69" t="s">
        <v>195</v>
      </c>
      <c r="J22" s="93" t="s">
        <v>195</v>
      </c>
      <c r="K22" s="69" t="s">
        <v>204</v>
      </c>
      <c r="L22" s="69" t="s">
        <v>204</v>
      </c>
      <c r="M22" s="93" t="s">
        <v>195</v>
      </c>
      <c r="N22" s="66" t="s">
        <v>132</v>
      </c>
      <c r="O22" s="83" t="s">
        <v>760</v>
      </c>
      <c r="P22" s="83" t="s">
        <v>269</v>
      </c>
      <c r="Q22" s="121" t="s">
        <v>132</v>
      </c>
    </row>
    <row r="23" spans="1:17" ht="15" customHeight="1">
      <c r="A23" s="31" t="s">
        <v>17</v>
      </c>
      <c r="B23" s="66" t="s">
        <v>101</v>
      </c>
      <c r="C23" s="62">
        <f t="shared" si="1"/>
        <v>1</v>
      </c>
      <c r="D23" s="62"/>
      <c r="E23" s="62"/>
      <c r="F23" s="67">
        <f t="shared" si="0"/>
        <v>1</v>
      </c>
      <c r="G23" s="69" t="s">
        <v>195</v>
      </c>
      <c r="H23" s="69" t="s">
        <v>195</v>
      </c>
      <c r="I23" s="69" t="s">
        <v>195</v>
      </c>
      <c r="J23" s="93" t="s">
        <v>204</v>
      </c>
      <c r="K23" s="69" t="s">
        <v>195</v>
      </c>
      <c r="L23" s="69" t="s">
        <v>204</v>
      </c>
      <c r="M23" s="93" t="s">
        <v>132</v>
      </c>
      <c r="N23" s="66" t="s">
        <v>369</v>
      </c>
      <c r="O23" s="83" t="s">
        <v>441</v>
      </c>
      <c r="P23" s="83" t="s">
        <v>575</v>
      </c>
      <c r="Q23" s="121" t="s">
        <v>132</v>
      </c>
    </row>
    <row r="24" spans="1:17" ht="15" customHeight="1">
      <c r="A24" s="31" t="s">
        <v>133</v>
      </c>
      <c r="B24" s="66" t="s">
        <v>101</v>
      </c>
      <c r="C24" s="62">
        <f t="shared" si="1"/>
        <v>1</v>
      </c>
      <c r="D24" s="62"/>
      <c r="E24" s="62"/>
      <c r="F24" s="67">
        <f t="shared" si="0"/>
        <v>1</v>
      </c>
      <c r="G24" s="69" t="s">
        <v>195</v>
      </c>
      <c r="H24" s="69" t="s">
        <v>195</v>
      </c>
      <c r="I24" s="69" t="s">
        <v>195</v>
      </c>
      <c r="J24" s="93" t="s">
        <v>195</v>
      </c>
      <c r="K24" s="69" t="s">
        <v>204</v>
      </c>
      <c r="L24" s="69" t="s">
        <v>346</v>
      </c>
      <c r="M24" s="93" t="s">
        <v>195</v>
      </c>
      <c r="N24" s="66" t="s">
        <v>132</v>
      </c>
      <c r="O24" s="83" t="s">
        <v>291</v>
      </c>
      <c r="P24" s="83" t="s">
        <v>292</v>
      </c>
      <c r="Q24" s="121" t="s">
        <v>132</v>
      </c>
    </row>
    <row r="25" spans="1:17" ht="15" customHeight="1">
      <c r="A25" s="30" t="s">
        <v>18</v>
      </c>
      <c r="B25" s="80"/>
      <c r="C25" s="64"/>
      <c r="D25" s="32"/>
      <c r="E25" s="32"/>
      <c r="F25" s="32"/>
      <c r="G25" s="33"/>
      <c r="H25" s="33"/>
      <c r="I25" s="33"/>
      <c r="J25" s="122"/>
      <c r="K25" s="33"/>
      <c r="L25" s="33"/>
      <c r="M25" s="122"/>
      <c r="N25" s="81"/>
      <c r="O25" s="81"/>
      <c r="P25" s="81"/>
      <c r="Q25" s="121"/>
    </row>
    <row r="26" spans="1:17" ht="15" customHeight="1">
      <c r="A26" s="31" t="s">
        <v>19</v>
      </c>
      <c r="B26" s="66" t="s">
        <v>102</v>
      </c>
      <c r="C26" s="62">
        <f t="shared" si="1"/>
        <v>0</v>
      </c>
      <c r="D26" s="62"/>
      <c r="E26" s="62"/>
      <c r="F26" s="67">
        <f t="shared" ref="F26:F27" si="2">C26*(1-D26)*(1-E26)</f>
        <v>0</v>
      </c>
      <c r="G26" s="69" t="s">
        <v>680</v>
      </c>
      <c r="H26" s="69" t="s">
        <v>680</v>
      </c>
      <c r="I26" s="69" t="s">
        <v>195</v>
      </c>
      <c r="J26" s="93" t="s">
        <v>204</v>
      </c>
      <c r="K26" s="69" t="s">
        <v>204</v>
      </c>
      <c r="L26" s="69" t="s">
        <v>346</v>
      </c>
      <c r="M26" s="93" t="s">
        <v>132</v>
      </c>
      <c r="N26" s="66" t="s">
        <v>678</v>
      </c>
      <c r="O26" s="83" t="s">
        <v>307</v>
      </c>
      <c r="P26" s="83" t="s">
        <v>371</v>
      </c>
      <c r="Q26" s="121" t="s">
        <v>132</v>
      </c>
    </row>
    <row r="27" spans="1:17" ht="15" customHeight="1">
      <c r="A27" s="31" t="s">
        <v>20</v>
      </c>
      <c r="B27" s="66" t="s">
        <v>101</v>
      </c>
      <c r="C27" s="62">
        <f t="shared" si="1"/>
        <v>1</v>
      </c>
      <c r="D27" s="62"/>
      <c r="E27" s="62"/>
      <c r="F27" s="67">
        <f t="shared" si="2"/>
        <v>1</v>
      </c>
      <c r="G27" s="69" t="s">
        <v>195</v>
      </c>
      <c r="H27" s="69" t="s">
        <v>195</v>
      </c>
      <c r="I27" s="69" t="s">
        <v>195</v>
      </c>
      <c r="J27" s="93" t="s">
        <v>764</v>
      </c>
      <c r="K27" s="83" t="s">
        <v>195</v>
      </c>
      <c r="L27" s="69" t="s">
        <v>204</v>
      </c>
      <c r="M27" s="93" t="s">
        <v>195</v>
      </c>
      <c r="N27" s="31" t="s">
        <v>132</v>
      </c>
      <c r="O27" s="83" t="s">
        <v>882</v>
      </c>
      <c r="P27" s="83" t="s">
        <v>324</v>
      </c>
      <c r="Q27" s="121" t="s">
        <v>132</v>
      </c>
    </row>
    <row r="28" spans="1:17" ht="15" customHeight="1">
      <c r="A28" s="31" t="s">
        <v>21</v>
      </c>
      <c r="B28" s="66" t="s">
        <v>101</v>
      </c>
      <c r="C28" s="62">
        <f t="shared" si="1"/>
        <v>1</v>
      </c>
      <c r="D28" s="62"/>
      <c r="E28" s="62"/>
      <c r="F28" s="67">
        <f t="shared" si="0"/>
        <v>1</v>
      </c>
      <c r="G28" s="69" t="s">
        <v>195</v>
      </c>
      <c r="H28" s="69" t="s">
        <v>195</v>
      </c>
      <c r="I28" s="69" t="s">
        <v>195</v>
      </c>
      <c r="J28" s="93" t="s">
        <v>195</v>
      </c>
      <c r="K28" s="83" t="s">
        <v>195</v>
      </c>
      <c r="L28" s="69" t="s">
        <v>204</v>
      </c>
      <c r="M28" s="93" t="s">
        <v>195</v>
      </c>
      <c r="N28" s="66" t="s">
        <v>132</v>
      </c>
      <c r="O28" s="83" t="s">
        <v>224</v>
      </c>
      <c r="P28" s="83" t="s">
        <v>324</v>
      </c>
      <c r="Q28" s="121" t="s">
        <v>132</v>
      </c>
    </row>
    <row r="29" spans="1:17" ht="15" customHeight="1">
      <c r="A29" s="31" t="s">
        <v>22</v>
      </c>
      <c r="B29" s="66" t="s">
        <v>101</v>
      </c>
      <c r="C29" s="62">
        <f t="shared" si="1"/>
        <v>1</v>
      </c>
      <c r="D29" s="62"/>
      <c r="E29" s="62"/>
      <c r="F29" s="67">
        <f t="shared" si="0"/>
        <v>1</v>
      </c>
      <c r="G29" s="69" t="s">
        <v>195</v>
      </c>
      <c r="H29" s="69" t="s">
        <v>195</v>
      </c>
      <c r="I29" s="69" t="s">
        <v>195</v>
      </c>
      <c r="J29" s="93" t="s">
        <v>195</v>
      </c>
      <c r="K29" s="69" t="s">
        <v>204</v>
      </c>
      <c r="L29" s="69" t="s">
        <v>204</v>
      </c>
      <c r="M29" s="93" t="s">
        <v>195</v>
      </c>
      <c r="N29" s="66" t="s">
        <v>132</v>
      </c>
      <c r="O29" s="83" t="s">
        <v>228</v>
      </c>
      <c r="P29" s="83" t="s">
        <v>324</v>
      </c>
      <c r="Q29" s="121" t="s">
        <v>132</v>
      </c>
    </row>
    <row r="30" spans="1:17" ht="15" customHeight="1">
      <c r="A30" s="31" t="s">
        <v>23</v>
      </c>
      <c r="B30" s="66" t="s">
        <v>101</v>
      </c>
      <c r="C30" s="62">
        <f t="shared" si="1"/>
        <v>1</v>
      </c>
      <c r="D30" s="62">
        <v>0.5</v>
      </c>
      <c r="E30" s="62"/>
      <c r="F30" s="67">
        <f t="shared" si="0"/>
        <v>0.5</v>
      </c>
      <c r="G30" s="69" t="s">
        <v>195</v>
      </c>
      <c r="H30" s="69" t="s">
        <v>195</v>
      </c>
      <c r="I30" s="69" t="s">
        <v>195</v>
      </c>
      <c r="J30" s="93" t="s">
        <v>204</v>
      </c>
      <c r="K30" s="83" t="s">
        <v>204</v>
      </c>
      <c r="L30" s="69" t="s">
        <v>346</v>
      </c>
      <c r="M30" s="93" t="s">
        <v>132</v>
      </c>
      <c r="N30" s="66" t="s">
        <v>461</v>
      </c>
      <c r="O30" s="83" t="s">
        <v>462</v>
      </c>
      <c r="P30" s="83" t="s">
        <v>324</v>
      </c>
      <c r="Q30" s="121" t="s">
        <v>132</v>
      </c>
    </row>
    <row r="31" spans="1:17" ht="15" customHeight="1">
      <c r="A31" s="31" t="s">
        <v>24</v>
      </c>
      <c r="B31" s="66" t="s">
        <v>101</v>
      </c>
      <c r="C31" s="62">
        <f t="shared" si="1"/>
        <v>1</v>
      </c>
      <c r="D31" s="62">
        <v>0.5</v>
      </c>
      <c r="E31" s="62"/>
      <c r="F31" s="67">
        <f t="shared" si="0"/>
        <v>0.5</v>
      </c>
      <c r="G31" s="69" t="s">
        <v>195</v>
      </c>
      <c r="H31" s="69" t="s">
        <v>195</v>
      </c>
      <c r="I31" s="69" t="s">
        <v>195</v>
      </c>
      <c r="J31" s="93" t="s">
        <v>204</v>
      </c>
      <c r="K31" s="69" t="s">
        <v>204</v>
      </c>
      <c r="L31" s="69" t="s">
        <v>346</v>
      </c>
      <c r="M31" s="93" t="s">
        <v>132</v>
      </c>
      <c r="N31" s="66" t="s">
        <v>353</v>
      </c>
      <c r="O31" s="83" t="s">
        <v>230</v>
      </c>
      <c r="P31" s="83" t="s">
        <v>211</v>
      </c>
      <c r="Q31" s="121" t="s">
        <v>132</v>
      </c>
    </row>
    <row r="32" spans="1:17" ht="15" customHeight="1">
      <c r="A32" s="31" t="s">
        <v>25</v>
      </c>
      <c r="B32" s="66" t="s">
        <v>101</v>
      </c>
      <c r="C32" s="62">
        <f t="shared" si="1"/>
        <v>1</v>
      </c>
      <c r="D32" s="62"/>
      <c r="E32" s="62"/>
      <c r="F32" s="67">
        <f t="shared" si="0"/>
        <v>1</v>
      </c>
      <c r="G32" s="69" t="s">
        <v>195</v>
      </c>
      <c r="H32" s="69" t="s">
        <v>195</v>
      </c>
      <c r="I32" s="69" t="s">
        <v>195</v>
      </c>
      <c r="J32" s="93" t="s">
        <v>204</v>
      </c>
      <c r="K32" s="69" t="s">
        <v>204</v>
      </c>
      <c r="L32" s="69" t="s">
        <v>682</v>
      </c>
      <c r="M32" s="93" t="s">
        <v>132</v>
      </c>
      <c r="N32" s="66" t="s">
        <v>132</v>
      </c>
      <c r="O32" s="83" t="s">
        <v>226</v>
      </c>
      <c r="P32" s="83" t="s">
        <v>372</v>
      </c>
      <c r="Q32" s="121" t="s">
        <v>132</v>
      </c>
    </row>
    <row r="33" spans="1:17" ht="15" customHeight="1">
      <c r="A33" s="31" t="s">
        <v>26</v>
      </c>
      <c r="B33" s="66" t="s">
        <v>102</v>
      </c>
      <c r="C33" s="62">
        <f t="shared" si="1"/>
        <v>0</v>
      </c>
      <c r="D33" s="62"/>
      <c r="E33" s="62"/>
      <c r="F33" s="67">
        <f t="shared" si="0"/>
        <v>0</v>
      </c>
      <c r="G33" s="69" t="s">
        <v>195</v>
      </c>
      <c r="H33" s="69" t="s">
        <v>204</v>
      </c>
      <c r="I33" s="69" t="s">
        <v>195</v>
      </c>
      <c r="J33" s="93" t="s">
        <v>204</v>
      </c>
      <c r="K33" s="69" t="s">
        <v>204</v>
      </c>
      <c r="L33" s="69" t="s">
        <v>346</v>
      </c>
      <c r="M33" s="93" t="s">
        <v>132</v>
      </c>
      <c r="N33" s="66" t="s">
        <v>588</v>
      </c>
      <c r="O33" s="83" t="s">
        <v>232</v>
      </c>
      <c r="P33" s="83" t="s">
        <v>373</v>
      </c>
      <c r="Q33" s="121" t="s">
        <v>132</v>
      </c>
    </row>
    <row r="34" spans="1:17" ht="15" customHeight="1">
      <c r="A34" s="31" t="s">
        <v>27</v>
      </c>
      <c r="B34" s="66" t="s">
        <v>102</v>
      </c>
      <c r="C34" s="62">
        <f t="shared" si="1"/>
        <v>0</v>
      </c>
      <c r="D34" s="62"/>
      <c r="E34" s="62"/>
      <c r="F34" s="67">
        <f t="shared" si="0"/>
        <v>0</v>
      </c>
      <c r="G34" s="69" t="s">
        <v>219</v>
      </c>
      <c r="H34" s="69" t="s">
        <v>204</v>
      </c>
      <c r="I34" s="69" t="s">
        <v>219</v>
      </c>
      <c r="J34" s="93" t="s">
        <v>204</v>
      </c>
      <c r="K34" s="69" t="s">
        <v>204</v>
      </c>
      <c r="L34" s="69" t="s">
        <v>346</v>
      </c>
      <c r="M34" s="93" t="s">
        <v>132</v>
      </c>
      <c r="N34" s="66" t="s">
        <v>597</v>
      </c>
      <c r="O34" s="83" t="s">
        <v>374</v>
      </c>
      <c r="P34" s="83" t="s">
        <v>231</v>
      </c>
      <c r="Q34" s="121" t="s">
        <v>132</v>
      </c>
    </row>
    <row r="35" spans="1:17" ht="15" customHeight="1">
      <c r="A35" s="31" t="s">
        <v>134</v>
      </c>
      <c r="B35" s="66" t="s">
        <v>101</v>
      </c>
      <c r="C35" s="62">
        <f t="shared" si="1"/>
        <v>1</v>
      </c>
      <c r="D35" s="62">
        <v>0.5</v>
      </c>
      <c r="E35" s="62"/>
      <c r="F35" s="67">
        <f>C35*(D35)*(1-E35)</f>
        <v>0.5</v>
      </c>
      <c r="G35" s="69" t="s">
        <v>195</v>
      </c>
      <c r="H35" s="69" t="s">
        <v>195</v>
      </c>
      <c r="I35" s="69" t="s">
        <v>195</v>
      </c>
      <c r="J35" s="93" t="s">
        <v>204</v>
      </c>
      <c r="K35" s="69" t="s">
        <v>204</v>
      </c>
      <c r="L35" s="69" t="s">
        <v>346</v>
      </c>
      <c r="M35" s="93" t="s">
        <v>132</v>
      </c>
      <c r="N35" s="66" t="s">
        <v>463</v>
      </c>
      <c r="O35" s="83" t="s">
        <v>233</v>
      </c>
      <c r="P35" s="83" t="s">
        <v>375</v>
      </c>
      <c r="Q35" s="121" t="s">
        <v>132</v>
      </c>
    </row>
    <row r="36" spans="1:17" ht="15" customHeight="1">
      <c r="A36" s="31" t="s">
        <v>28</v>
      </c>
      <c r="B36" s="66" t="s">
        <v>102</v>
      </c>
      <c r="C36" s="62">
        <f t="shared" si="1"/>
        <v>0</v>
      </c>
      <c r="D36" s="62"/>
      <c r="E36" s="62"/>
      <c r="F36" s="67">
        <f t="shared" si="0"/>
        <v>0</v>
      </c>
      <c r="G36" s="69" t="s">
        <v>196</v>
      </c>
      <c r="H36" s="69" t="s">
        <v>196</v>
      </c>
      <c r="I36" s="69" t="s">
        <v>196</v>
      </c>
      <c r="J36" s="93" t="s">
        <v>195</v>
      </c>
      <c r="K36" s="69" t="s">
        <v>195</v>
      </c>
      <c r="L36" s="69" t="s">
        <v>204</v>
      </c>
      <c r="M36" s="93" t="s">
        <v>204</v>
      </c>
      <c r="N36" s="31" t="s">
        <v>540</v>
      </c>
      <c r="O36" s="83" t="s">
        <v>225</v>
      </c>
      <c r="P36" s="83" t="s">
        <v>324</v>
      </c>
      <c r="Q36" s="121" t="s">
        <v>132</v>
      </c>
    </row>
    <row r="37" spans="1:17" ht="15" customHeight="1">
      <c r="A37" s="30" t="s">
        <v>29</v>
      </c>
      <c r="B37" s="80"/>
      <c r="C37" s="64"/>
      <c r="D37" s="32"/>
      <c r="E37" s="32"/>
      <c r="F37" s="32"/>
      <c r="G37" s="33"/>
      <c r="H37" s="33"/>
      <c r="I37" s="33"/>
      <c r="J37" s="122"/>
      <c r="K37" s="33"/>
      <c r="L37" s="33"/>
      <c r="M37" s="122"/>
      <c r="N37" s="81"/>
      <c r="O37" s="81"/>
      <c r="P37" s="81"/>
      <c r="Q37" s="121"/>
    </row>
    <row r="38" spans="1:17" ht="15" customHeight="1">
      <c r="A38" s="31" t="s">
        <v>30</v>
      </c>
      <c r="B38" s="66" t="s">
        <v>102</v>
      </c>
      <c r="C38" s="62">
        <f t="shared" si="1"/>
        <v>0</v>
      </c>
      <c r="D38" s="62"/>
      <c r="E38" s="62"/>
      <c r="F38" s="67">
        <f t="shared" si="0"/>
        <v>0</v>
      </c>
      <c r="G38" s="69" t="s">
        <v>219</v>
      </c>
      <c r="H38" s="69" t="s">
        <v>219</v>
      </c>
      <c r="I38" s="69" t="s">
        <v>219</v>
      </c>
      <c r="J38" s="93" t="s">
        <v>132</v>
      </c>
      <c r="K38" s="69" t="s">
        <v>132</v>
      </c>
      <c r="L38" s="69" t="s">
        <v>132</v>
      </c>
      <c r="M38" s="93" t="s">
        <v>204</v>
      </c>
      <c r="N38" s="69" t="s">
        <v>482</v>
      </c>
      <c r="O38" s="83" t="s">
        <v>481</v>
      </c>
      <c r="P38" s="83" t="s">
        <v>324</v>
      </c>
      <c r="Q38" s="121" t="s">
        <v>132</v>
      </c>
    </row>
    <row r="39" spans="1:17" ht="15" customHeight="1">
      <c r="A39" s="31" t="s">
        <v>31</v>
      </c>
      <c r="B39" s="66" t="s">
        <v>101</v>
      </c>
      <c r="C39" s="62">
        <f t="shared" si="1"/>
        <v>1</v>
      </c>
      <c r="D39" s="62">
        <v>0.5</v>
      </c>
      <c r="E39" s="62"/>
      <c r="F39" s="67">
        <f t="shared" si="0"/>
        <v>0.5</v>
      </c>
      <c r="G39" s="69" t="s">
        <v>195</v>
      </c>
      <c r="H39" s="69" t="s">
        <v>195</v>
      </c>
      <c r="I39" s="69" t="s">
        <v>195</v>
      </c>
      <c r="J39" s="93" t="s">
        <v>204</v>
      </c>
      <c r="K39" s="69" t="s">
        <v>204</v>
      </c>
      <c r="L39" s="69" t="s">
        <v>346</v>
      </c>
      <c r="M39" s="93" t="s">
        <v>132</v>
      </c>
      <c r="N39" s="66" t="s">
        <v>353</v>
      </c>
      <c r="O39" s="83" t="s">
        <v>213</v>
      </c>
      <c r="P39" s="83" t="s">
        <v>324</v>
      </c>
      <c r="Q39" s="121" t="s">
        <v>132</v>
      </c>
    </row>
    <row r="40" spans="1:17" ht="15" customHeight="1">
      <c r="A40" s="31" t="s">
        <v>89</v>
      </c>
      <c r="B40" s="66" t="s">
        <v>101</v>
      </c>
      <c r="C40" s="62">
        <f t="shared" si="1"/>
        <v>1</v>
      </c>
      <c r="D40" s="62"/>
      <c r="E40" s="62"/>
      <c r="F40" s="67">
        <f t="shared" si="0"/>
        <v>1</v>
      </c>
      <c r="G40" s="69" t="s">
        <v>195</v>
      </c>
      <c r="H40" s="69" t="s">
        <v>195</v>
      </c>
      <c r="I40" s="69" t="s">
        <v>195</v>
      </c>
      <c r="J40" s="93" t="s">
        <v>204</v>
      </c>
      <c r="K40" s="69" t="s">
        <v>195</v>
      </c>
      <c r="L40" s="69" t="s">
        <v>204</v>
      </c>
      <c r="M40" s="93" t="s">
        <v>132</v>
      </c>
      <c r="N40" s="69" t="s">
        <v>804</v>
      </c>
      <c r="O40" s="83" t="s">
        <v>227</v>
      </c>
      <c r="P40" s="83" t="s">
        <v>689</v>
      </c>
      <c r="Q40" s="121" t="s">
        <v>132</v>
      </c>
    </row>
    <row r="41" spans="1:17" ht="15" customHeight="1">
      <c r="A41" s="31" t="s">
        <v>32</v>
      </c>
      <c r="B41" s="66" t="s">
        <v>101</v>
      </c>
      <c r="C41" s="62">
        <f t="shared" si="1"/>
        <v>1</v>
      </c>
      <c r="D41" s="62"/>
      <c r="E41" s="62"/>
      <c r="F41" s="67">
        <f t="shared" si="0"/>
        <v>1</v>
      </c>
      <c r="G41" s="69" t="s">
        <v>195</v>
      </c>
      <c r="H41" s="69" t="s">
        <v>195</v>
      </c>
      <c r="I41" s="69" t="s">
        <v>195</v>
      </c>
      <c r="J41" s="93" t="s">
        <v>204</v>
      </c>
      <c r="K41" s="69" t="s">
        <v>204</v>
      </c>
      <c r="L41" s="69" t="s">
        <v>687</v>
      </c>
      <c r="M41" s="93" t="s">
        <v>132</v>
      </c>
      <c r="N41" s="66" t="s">
        <v>132</v>
      </c>
      <c r="O41" s="83" t="s">
        <v>214</v>
      </c>
      <c r="P41" s="83" t="s">
        <v>691</v>
      </c>
      <c r="Q41" s="121" t="s">
        <v>132</v>
      </c>
    </row>
    <row r="42" spans="1:17" ht="15" customHeight="1">
      <c r="A42" s="31" t="s">
        <v>33</v>
      </c>
      <c r="B42" s="66" t="s">
        <v>101</v>
      </c>
      <c r="C42" s="62">
        <f t="shared" si="1"/>
        <v>1</v>
      </c>
      <c r="D42" s="62"/>
      <c r="E42" s="62"/>
      <c r="F42" s="67">
        <f t="shared" si="0"/>
        <v>1</v>
      </c>
      <c r="G42" s="69" t="s">
        <v>195</v>
      </c>
      <c r="H42" s="69" t="s">
        <v>195</v>
      </c>
      <c r="I42" s="69" t="s">
        <v>195</v>
      </c>
      <c r="J42" s="93" t="s">
        <v>204</v>
      </c>
      <c r="K42" s="69" t="s">
        <v>195</v>
      </c>
      <c r="L42" s="69" t="s">
        <v>204</v>
      </c>
      <c r="M42" s="93" t="s">
        <v>132</v>
      </c>
      <c r="N42" s="66" t="s">
        <v>132</v>
      </c>
      <c r="O42" s="83" t="s">
        <v>319</v>
      </c>
      <c r="P42" s="83" t="s">
        <v>324</v>
      </c>
      <c r="Q42" s="121" t="s">
        <v>132</v>
      </c>
    </row>
    <row r="43" spans="1:17" ht="15" customHeight="1">
      <c r="A43" s="31" t="s">
        <v>34</v>
      </c>
      <c r="B43" s="66" t="s">
        <v>101</v>
      </c>
      <c r="C43" s="62">
        <f t="shared" si="1"/>
        <v>1</v>
      </c>
      <c r="D43" s="62"/>
      <c r="E43" s="62"/>
      <c r="F43" s="67">
        <f t="shared" si="0"/>
        <v>1</v>
      </c>
      <c r="G43" s="69" t="s">
        <v>195</v>
      </c>
      <c r="H43" s="69" t="s">
        <v>195</v>
      </c>
      <c r="I43" s="69" t="s">
        <v>195</v>
      </c>
      <c r="J43" s="93" t="s">
        <v>204</v>
      </c>
      <c r="K43" s="69" t="s">
        <v>195</v>
      </c>
      <c r="L43" s="69" t="s">
        <v>346</v>
      </c>
      <c r="M43" s="93" t="s">
        <v>132</v>
      </c>
      <c r="N43" s="66" t="s">
        <v>132</v>
      </c>
      <c r="O43" s="83" t="s">
        <v>443</v>
      </c>
      <c r="P43" s="83" t="s">
        <v>696</v>
      </c>
      <c r="Q43" s="121" t="s">
        <v>132</v>
      </c>
    </row>
    <row r="44" spans="1:17" ht="15" customHeight="1">
      <c r="A44" s="31" t="s">
        <v>35</v>
      </c>
      <c r="B44" s="66" t="s">
        <v>101</v>
      </c>
      <c r="C44" s="62">
        <f t="shared" si="1"/>
        <v>1</v>
      </c>
      <c r="D44" s="67"/>
      <c r="E44" s="67"/>
      <c r="F44" s="67">
        <f t="shared" si="0"/>
        <v>1</v>
      </c>
      <c r="G44" s="69" t="s">
        <v>195</v>
      </c>
      <c r="H44" s="69" t="s">
        <v>195</v>
      </c>
      <c r="I44" s="69" t="s">
        <v>195</v>
      </c>
      <c r="J44" s="93" t="s">
        <v>204</v>
      </c>
      <c r="K44" s="69" t="s">
        <v>204</v>
      </c>
      <c r="L44" s="69" t="s">
        <v>363</v>
      </c>
      <c r="M44" s="93" t="s">
        <v>132</v>
      </c>
      <c r="N44" s="66" t="s">
        <v>132</v>
      </c>
      <c r="O44" s="83" t="s">
        <v>602</v>
      </c>
      <c r="P44" s="83" t="s">
        <v>604</v>
      </c>
      <c r="Q44" s="121" t="s">
        <v>132</v>
      </c>
    </row>
    <row r="45" spans="1:17" ht="15" customHeight="1">
      <c r="A45" s="31" t="s">
        <v>97</v>
      </c>
      <c r="B45" s="66" t="s">
        <v>101</v>
      </c>
      <c r="C45" s="62">
        <f t="shared" si="1"/>
        <v>1</v>
      </c>
      <c r="D45" s="62"/>
      <c r="E45" s="62"/>
      <c r="F45" s="67">
        <f t="shared" si="0"/>
        <v>1</v>
      </c>
      <c r="G45" s="69" t="s">
        <v>195</v>
      </c>
      <c r="H45" s="69" t="s">
        <v>195</v>
      </c>
      <c r="I45" s="69" t="s">
        <v>195</v>
      </c>
      <c r="J45" s="93" t="s">
        <v>195</v>
      </c>
      <c r="K45" s="69" t="s">
        <v>195</v>
      </c>
      <c r="L45" s="69" t="s">
        <v>204</v>
      </c>
      <c r="M45" s="93" t="s">
        <v>195</v>
      </c>
      <c r="N45" s="66" t="s">
        <v>132</v>
      </c>
      <c r="O45" s="83" t="s">
        <v>541</v>
      </c>
      <c r="P45" s="83" t="s">
        <v>235</v>
      </c>
      <c r="Q45" s="121" t="s">
        <v>132</v>
      </c>
    </row>
    <row r="46" spans="1:17" ht="15" customHeight="1">
      <c r="A46" s="30" t="s">
        <v>36</v>
      </c>
      <c r="B46" s="81"/>
      <c r="C46" s="64"/>
      <c r="D46" s="64"/>
      <c r="E46" s="64"/>
      <c r="F46" s="64"/>
      <c r="G46" s="33"/>
      <c r="H46" s="33"/>
      <c r="I46" s="33"/>
      <c r="J46" s="122"/>
      <c r="K46" s="33"/>
      <c r="L46" s="33"/>
      <c r="M46" s="122"/>
      <c r="N46" s="81"/>
      <c r="O46" s="81"/>
      <c r="P46" s="81"/>
      <c r="Q46" s="121"/>
    </row>
    <row r="47" spans="1:17" ht="15" customHeight="1">
      <c r="A47" s="31" t="s">
        <v>37</v>
      </c>
      <c r="B47" s="66" t="s">
        <v>102</v>
      </c>
      <c r="C47" s="62">
        <f t="shared" si="1"/>
        <v>0</v>
      </c>
      <c r="D47" s="62"/>
      <c r="E47" s="62"/>
      <c r="F47" s="67">
        <f t="shared" si="0"/>
        <v>0</v>
      </c>
      <c r="G47" s="69" t="s">
        <v>204</v>
      </c>
      <c r="H47" s="69" t="s">
        <v>204</v>
      </c>
      <c r="I47" s="69" t="s">
        <v>204</v>
      </c>
      <c r="J47" s="93" t="s">
        <v>132</v>
      </c>
      <c r="K47" s="69" t="s">
        <v>132</v>
      </c>
      <c r="L47" s="69" t="s">
        <v>132</v>
      </c>
      <c r="M47" s="93" t="s">
        <v>204</v>
      </c>
      <c r="N47" s="69" t="s">
        <v>325</v>
      </c>
      <c r="O47" s="83" t="s">
        <v>391</v>
      </c>
      <c r="P47" s="83" t="s">
        <v>808</v>
      </c>
      <c r="Q47" s="121" t="s">
        <v>132</v>
      </c>
    </row>
    <row r="48" spans="1:17" ht="15" customHeight="1">
      <c r="A48" s="31" t="s">
        <v>38</v>
      </c>
      <c r="B48" s="66" t="s">
        <v>102</v>
      </c>
      <c r="C48" s="62">
        <f t="shared" si="1"/>
        <v>0</v>
      </c>
      <c r="D48" s="62"/>
      <c r="E48" s="62"/>
      <c r="F48" s="67">
        <f t="shared" si="0"/>
        <v>0</v>
      </c>
      <c r="G48" s="69" t="s">
        <v>204</v>
      </c>
      <c r="H48" s="69" t="s">
        <v>204</v>
      </c>
      <c r="I48" s="69" t="s">
        <v>204</v>
      </c>
      <c r="J48" s="93" t="s">
        <v>132</v>
      </c>
      <c r="K48" s="69" t="s">
        <v>132</v>
      </c>
      <c r="L48" s="69" t="s">
        <v>132</v>
      </c>
      <c r="M48" s="93" t="s">
        <v>132</v>
      </c>
      <c r="N48" s="66" t="s">
        <v>325</v>
      </c>
      <c r="O48" s="83" t="s">
        <v>241</v>
      </c>
      <c r="P48" s="83" t="s">
        <v>324</v>
      </c>
      <c r="Q48" s="121" t="s">
        <v>132</v>
      </c>
    </row>
    <row r="49" spans="1:17" ht="15" customHeight="1">
      <c r="A49" s="31" t="s">
        <v>39</v>
      </c>
      <c r="B49" s="66" t="s">
        <v>101</v>
      </c>
      <c r="C49" s="62">
        <f t="shared" si="1"/>
        <v>1</v>
      </c>
      <c r="D49" s="62"/>
      <c r="E49" s="62"/>
      <c r="F49" s="67">
        <f t="shared" si="0"/>
        <v>1</v>
      </c>
      <c r="G49" s="69" t="s">
        <v>195</v>
      </c>
      <c r="H49" s="69" t="s">
        <v>195</v>
      </c>
      <c r="I49" s="69" t="s">
        <v>195</v>
      </c>
      <c r="J49" s="93" t="s">
        <v>195</v>
      </c>
      <c r="K49" s="69" t="s">
        <v>195</v>
      </c>
      <c r="L49" s="69" t="s">
        <v>204</v>
      </c>
      <c r="M49" s="93" t="s">
        <v>195</v>
      </c>
      <c r="N49" s="66" t="s">
        <v>132</v>
      </c>
      <c r="O49" s="83" t="s">
        <v>242</v>
      </c>
      <c r="P49" s="83" t="s">
        <v>324</v>
      </c>
      <c r="Q49" s="121" t="s">
        <v>132</v>
      </c>
    </row>
    <row r="50" spans="1:17" ht="15" customHeight="1">
      <c r="A50" s="31" t="s">
        <v>40</v>
      </c>
      <c r="B50" s="66" t="s">
        <v>102</v>
      </c>
      <c r="C50" s="62">
        <f t="shared" si="1"/>
        <v>0</v>
      </c>
      <c r="D50" s="62"/>
      <c r="E50" s="62"/>
      <c r="F50" s="67">
        <f t="shared" si="0"/>
        <v>0</v>
      </c>
      <c r="G50" s="69" t="s">
        <v>219</v>
      </c>
      <c r="H50" s="69" t="s">
        <v>219</v>
      </c>
      <c r="I50" s="69" t="s">
        <v>219</v>
      </c>
      <c r="J50" s="93" t="s">
        <v>132</v>
      </c>
      <c r="K50" s="69" t="s">
        <v>132</v>
      </c>
      <c r="L50" s="69" t="s">
        <v>132</v>
      </c>
      <c r="M50" s="93" t="s">
        <v>204</v>
      </c>
      <c r="N50" s="31" t="s">
        <v>898</v>
      </c>
      <c r="O50" s="83" t="s">
        <v>897</v>
      </c>
      <c r="P50" s="83" t="s">
        <v>324</v>
      </c>
      <c r="Q50" s="121" t="s">
        <v>132</v>
      </c>
    </row>
    <row r="51" spans="1:17" ht="15" customHeight="1">
      <c r="A51" s="31" t="s">
        <v>188</v>
      </c>
      <c r="B51" s="66" t="s">
        <v>102</v>
      </c>
      <c r="C51" s="62">
        <f t="shared" si="1"/>
        <v>0</v>
      </c>
      <c r="D51" s="62"/>
      <c r="E51" s="62"/>
      <c r="F51" s="67">
        <f t="shared" si="0"/>
        <v>0</v>
      </c>
      <c r="G51" s="69" t="s">
        <v>219</v>
      </c>
      <c r="H51" s="69" t="s">
        <v>204</v>
      </c>
      <c r="I51" s="69" t="s">
        <v>219</v>
      </c>
      <c r="J51" s="93" t="s">
        <v>204</v>
      </c>
      <c r="K51" s="69" t="s">
        <v>195</v>
      </c>
      <c r="L51" s="69" t="s">
        <v>204</v>
      </c>
      <c r="M51" s="93" t="s">
        <v>132</v>
      </c>
      <c r="N51" s="66" t="s">
        <v>615</v>
      </c>
      <c r="O51" s="83" t="s">
        <v>244</v>
      </c>
      <c r="P51" s="83" t="s">
        <v>324</v>
      </c>
      <c r="Q51" s="121" t="s">
        <v>132</v>
      </c>
    </row>
    <row r="52" spans="1:17" ht="15" customHeight="1">
      <c r="A52" s="31" t="s">
        <v>41</v>
      </c>
      <c r="B52" s="66" t="s">
        <v>102</v>
      </c>
      <c r="C52" s="62">
        <f t="shared" si="1"/>
        <v>0</v>
      </c>
      <c r="D52" s="67"/>
      <c r="E52" s="67"/>
      <c r="F52" s="67">
        <f t="shared" si="0"/>
        <v>0</v>
      </c>
      <c r="G52" s="69" t="s">
        <v>196</v>
      </c>
      <c r="H52" s="69" t="s">
        <v>195</v>
      </c>
      <c r="I52" s="69" t="s">
        <v>204</v>
      </c>
      <c r="J52" s="93" t="s">
        <v>438</v>
      </c>
      <c r="K52" s="69" t="s">
        <v>204</v>
      </c>
      <c r="L52" s="69" t="s">
        <v>346</v>
      </c>
      <c r="M52" s="93" t="s">
        <v>438</v>
      </c>
      <c r="N52" s="69" t="s">
        <v>487</v>
      </c>
      <c r="O52" s="83" t="s">
        <v>238</v>
      </c>
      <c r="P52" s="83" t="s">
        <v>239</v>
      </c>
      <c r="Q52" s="121" t="s">
        <v>132</v>
      </c>
    </row>
    <row r="53" spans="1:17" ht="15" customHeight="1">
      <c r="A53" s="31" t="s">
        <v>42</v>
      </c>
      <c r="B53" s="66" t="s">
        <v>101</v>
      </c>
      <c r="C53" s="62">
        <f t="shared" si="1"/>
        <v>1</v>
      </c>
      <c r="D53" s="62"/>
      <c r="E53" s="62"/>
      <c r="F53" s="67">
        <f t="shared" si="0"/>
        <v>1</v>
      </c>
      <c r="G53" s="69" t="s">
        <v>195</v>
      </c>
      <c r="H53" s="69" t="s">
        <v>195</v>
      </c>
      <c r="I53" s="69" t="s">
        <v>195</v>
      </c>
      <c r="J53" s="93" t="s">
        <v>204</v>
      </c>
      <c r="K53" s="69" t="s">
        <v>195</v>
      </c>
      <c r="L53" s="69" t="s">
        <v>204</v>
      </c>
      <c r="M53" s="93" t="s">
        <v>132</v>
      </c>
      <c r="N53" s="66" t="s">
        <v>132</v>
      </c>
      <c r="O53" s="83" t="s">
        <v>393</v>
      </c>
      <c r="P53" s="83" t="s">
        <v>240</v>
      </c>
      <c r="Q53" s="121" t="s">
        <v>132</v>
      </c>
    </row>
    <row r="54" spans="1:17" ht="15" customHeight="1">
      <c r="A54" s="51" t="s">
        <v>43</v>
      </c>
      <c r="B54" s="82"/>
      <c r="C54" s="64"/>
      <c r="D54" s="64"/>
      <c r="E54" s="64"/>
      <c r="F54" s="64"/>
      <c r="G54" s="33"/>
      <c r="H54" s="33"/>
      <c r="I54" s="33"/>
      <c r="J54" s="122"/>
      <c r="K54" s="33"/>
      <c r="L54" s="33"/>
      <c r="M54" s="122"/>
      <c r="N54" s="81"/>
      <c r="O54" s="81"/>
      <c r="P54" s="81"/>
      <c r="Q54" s="121"/>
    </row>
    <row r="55" spans="1:17" ht="15" customHeight="1">
      <c r="A55" s="31" t="s">
        <v>44</v>
      </c>
      <c r="B55" s="66" t="s">
        <v>101</v>
      </c>
      <c r="C55" s="62">
        <f t="shared" si="1"/>
        <v>1</v>
      </c>
      <c r="D55" s="62"/>
      <c r="E55" s="62"/>
      <c r="F55" s="67">
        <f t="shared" si="0"/>
        <v>1</v>
      </c>
      <c r="G55" s="69" t="s">
        <v>195</v>
      </c>
      <c r="H55" s="69" t="s">
        <v>195</v>
      </c>
      <c r="I55" s="69" t="s">
        <v>195</v>
      </c>
      <c r="J55" s="93" t="s">
        <v>204</v>
      </c>
      <c r="K55" s="69" t="s">
        <v>195</v>
      </c>
      <c r="L55" s="69" t="s">
        <v>204</v>
      </c>
      <c r="M55" s="93" t="s">
        <v>132</v>
      </c>
      <c r="N55" s="66" t="s">
        <v>132</v>
      </c>
      <c r="O55" s="83" t="s">
        <v>215</v>
      </c>
      <c r="P55" s="83" t="s">
        <v>324</v>
      </c>
      <c r="Q55" s="121" t="s">
        <v>132</v>
      </c>
    </row>
    <row r="56" spans="1:17" ht="15" customHeight="1">
      <c r="A56" s="31" t="s">
        <v>189</v>
      </c>
      <c r="B56" s="66" t="s">
        <v>101</v>
      </c>
      <c r="C56" s="62">
        <f t="shared" si="1"/>
        <v>1</v>
      </c>
      <c r="D56" s="62"/>
      <c r="E56" s="62"/>
      <c r="F56" s="67">
        <f t="shared" si="0"/>
        <v>1</v>
      </c>
      <c r="G56" s="69" t="s">
        <v>195</v>
      </c>
      <c r="H56" s="69" t="s">
        <v>195</v>
      </c>
      <c r="I56" s="69" t="s">
        <v>195</v>
      </c>
      <c r="J56" s="93" t="s">
        <v>195</v>
      </c>
      <c r="K56" s="69" t="s">
        <v>195</v>
      </c>
      <c r="L56" s="69" t="s">
        <v>204</v>
      </c>
      <c r="M56" s="93" t="s">
        <v>195</v>
      </c>
      <c r="N56" s="66" t="s">
        <v>132</v>
      </c>
      <c r="O56" s="83" t="s">
        <v>356</v>
      </c>
      <c r="P56" s="83" t="s">
        <v>324</v>
      </c>
      <c r="Q56" s="121" t="s">
        <v>132</v>
      </c>
    </row>
    <row r="57" spans="1:17" ht="15" customHeight="1">
      <c r="A57" s="31" t="s">
        <v>45</v>
      </c>
      <c r="B57" s="66" t="s">
        <v>102</v>
      </c>
      <c r="C57" s="62">
        <f t="shared" si="1"/>
        <v>0</v>
      </c>
      <c r="D57" s="62"/>
      <c r="E57" s="62"/>
      <c r="F57" s="67">
        <f t="shared" si="0"/>
        <v>0</v>
      </c>
      <c r="G57" s="69" t="s">
        <v>196</v>
      </c>
      <c r="H57" s="69" t="s">
        <v>196</v>
      </c>
      <c r="I57" s="69" t="s">
        <v>196</v>
      </c>
      <c r="J57" s="93" t="s">
        <v>195</v>
      </c>
      <c r="K57" s="69" t="s">
        <v>204</v>
      </c>
      <c r="L57" s="69" t="s">
        <v>204</v>
      </c>
      <c r="M57" s="93" t="s">
        <v>204</v>
      </c>
      <c r="N57" s="66" t="s">
        <v>909</v>
      </c>
      <c r="O57" s="83" t="s">
        <v>248</v>
      </c>
      <c r="P57" s="83" t="s">
        <v>324</v>
      </c>
      <c r="Q57" s="121" t="s">
        <v>132</v>
      </c>
    </row>
    <row r="58" spans="1:17" ht="15" customHeight="1">
      <c r="A58" s="31" t="s">
        <v>46</v>
      </c>
      <c r="B58" s="66" t="s">
        <v>101</v>
      </c>
      <c r="C58" s="62">
        <f t="shared" si="1"/>
        <v>1</v>
      </c>
      <c r="D58" s="62"/>
      <c r="E58" s="62"/>
      <c r="F58" s="67">
        <f t="shared" si="0"/>
        <v>1</v>
      </c>
      <c r="G58" s="69" t="s">
        <v>195</v>
      </c>
      <c r="H58" s="69" t="s">
        <v>195</v>
      </c>
      <c r="I58" s="69" t="s">
        <v>195</v>
      </c>
      <c r="J58" s="93" t="s">
        <v>204</v>
      </c>
      <c r="K58" s="69" t="s">
        <v>195</v>
      </c>
      <c r="L58" s="69" t="s">
        <v>204</v>
      </c>
      <c r="M58" s="93" t="s">
        <v>132</v>
      </c>
      <c r="N58" s="66" t="s">
        <v>132</v>
      </c>
      <c r="O58" s="83" t="s">
        <v>357</v>
      </c>
      <c r="P58" s="83" t="s">
        <v>324</v>
      </c>
      <c r="Q58" s="121" t="s">
        <v>132</v>
      </c>
    </row>
    <row r="59" spans="1:17" ht="15" customHeight="1">
      <c r="A59" s="31" t="s">
        <v>47</v>
      </c>
      <c r="B59" s="66" t="s">
        <v>101</v>
      </c>
      <c r="C59" s="62">
        <f t="shared" si="1"/>
        <v>1</v>
      </c>
      <c r="D59" s="62"/>
      <c r="E59" s="62"/>
      <c r="F59" s="67">
        <f t="shared" si="0"/>
        <v>1</v>
      </c>
      <c r="G59" s="69" t="s">
        <v>195</v>
      </c>
      <c r="H59" s="69" t="s">
        <v>195</v>
      </c>
      <c r="I59" s="69" t="s">
        <v>195</v>
      </c>
      <c r="J59" s="93" t="s">
        <v>204</v>
      </c>
      <c r="K59" s="69" t="s">
        <v>204</v>
      </c>
      <c r="L59" s="69" t="s">
        <v>682</v>
      </c>
      <c r="M59" s="93" t="s">
        <v>132</v>
      </c>
      <c r="N59" s="66" t="s">
        <v>132</v>
      </c>
      <c r="O59" s="83" t="s">
        <v>251</v>
      </c>
      <c r="P59" s="83" t="s">
        <v>324</v>
      </c>
      <c r="Q59" s="121" t="s">
        <v>132</v>
      </c>
    </row>
    <row r="60" spans="1:17" ht="15" customHeight="1">
      <c r="A60" s="31" t="s">
        <v>190</v>
      </c>
      <c r="B60" s="66" t="s">
        <v>101</v>
      </c>
      <c r="C60" s="62">
        <f t="shared" si="1"/>
        <v>1</v>
      </c>
      <c r="D60" s="62"/>
      <c r="E60" s="62"/>
      <c r="F60" s="67">
        <f t="shared" si="0"/>
        <v>1</v>
      </c>
      <c r="G60" s="69" t="s">
        <v>195</v>
      </c>
      <c r="H60" s="69" t="s">
        <v>195</v>
      </c>
      <c r="I60" s="69" t="s">
        <v>195</v>
      </c>
      <c r="J60" s="93" t="s">
        <v>204</v>
      </c>
      <c r="K60" s="69" t="s">
        <v>195</v>
      </c>
      <c r="L60" s="69" t="s">
        <v>204</v>
      </c>
      <c r="M60" s="93" t="s">
        <v>132</v>
      </c>
      <c r="N60" s="69" t="s">
        <v>394</v>
      </c>
      <c r="O60" s="83" t="s">
        <v>624</v>
      </c>
      <c r="P60" s="83" t="s">
        <v>627</v>
      </c>
      <c r="Q60" s="121" t="s">
        <v>132</v>
      </c>
    </row>
    <row r="61" spans="1:17" ht="15" customHeight="1">
      <c r="A61" s="31" t="s">
        <v>48</v>
      </c>
      <c r="B61" s="66" t="s">
        <v>101</v>
      </c>
      <c r="C61" s="62">
        <f t="shared" si="1"/>
        <v>1</v>
      </c>
      <c r="D61" s="62"/>
      <c r="E61" s="62">
        <v>0.5</v>
      </c>
      <c r="F61" s="67">
        <f t="shared" si="0"/>
        <v>0.5</v>
      </c>
      <c r="G61" s="69" t="s">
        <v>195</v>
      </c>
      <c r="H61" s="69" t="s">
        <v>195</v>
      </c>
      <c r="I61" s="69" t="s">
        <v>195</v>
      </c>
      <c r="J61" s="93" t="s">
        <v>195</v>
      </c>
      <c r="K61" s="69" t="s">
        <v>204</v>
      </c>
      <c r="L61" s="69" t="s">
        <v>346</v>
      </c>
      <c r="M61" s="93" t="s">
        <v>195</v>
      </c>
      <c r="N61" s="69" t="s">
        <v>777</v>
      </c>
      <c r="O61" s="83" t="s">
        <v>447</v>
      </c>
      <c r="P61" s="83" t="s">
        <v>782</v>
      </c>
      <c r="Q61" s="121" t="s">
        <v>132</v>
      </c>
    </row>
    <row r="62" spans="1:17" ht="15" customHeight="1">
      <c r="A62" s="31" t="s">
        <v>49</v>
      </c>
      <c r="B62" s="66" t="s">
        <v>101</v>
      </c>
      <c r="C62" s="62">
        <f t="shared" si="1"/>
        <v>1</v>
      </c>
      <c r="D62" s="62"/>
      <c r="E62" s="62"/>
      <c r="F62" s="67">
        <f t="shared" si="0"/>
        <v>1</v>
      </c>
      <c r="G62" s="69" t="s">
        <v>195</v>
      </c>
      <c r="H62" s="69" t="s">
        <v>195</v>
      </c>
      <c r="I62" s="69" t="s">
        <v>195</v>
      </c>
      <c r="J62" s="93" t="s">
        <v>204</v>
      </c>
      <c r="K62" s="69" t="s">
        <v>195</v>
      </c>
      <c r="L62" s="69" t="s">
        <v>204</v>
      </c>
      <c r="M62" s="93" t="s">
        <v>132</v>
      </c>
      <c r="N62" s="66" t="s">
        <v>132</v>
      </c>
      <c r="O62" s="83" t="s">
        <v>249</v>
      </c>
      <c r="P62" s="83" t="s">
        <v>324</v>
      </c>
      <c r="Q62" s="121" t="s">
        <v>132</v>
      </c>
    </row>
    <row r="63" spans="1:17" ht="15" customHeight="1">
      <c r="A63" s="31" t="s">
        <v>191</v>
      </c>
      <c r="B63" s="66" t="s">
        <v>101</v>
      </c>
      <c r="C63" s="62">
        <f t="shared" si="1"/>
        <v>1</v>
      </c>
      <c r="D63" s="62">
        <v>0.5</v>
      </c>
      <c r="E63" s="62"/>
      <c r="F63" s="67">
        <f t="shared" si="0"/>
        <v>0.5</v>
      </c>
      <c r="G63" s="69" t="s">
        <v>195</v>
      </c>
      <c r="H63" s="69" t="s">
        <v>195</v>
      </c>
      <c r="I63" s="69" t="s">
        <v>195</v>
      </c>
      <c r="J63" s="93" t="s">
        <v>204</v>
      </c>
      <c r="K63" s="69" t="s">
        <v>204</v>
      </c>
      <c r="L63" s="69" t="s">
        <v>346</v>
      </c>
      <c r="M63" s="93" t="s">
        <v>132</v>
      </c>
      <c r="N63" s="66" t="s">
        <v>461</v>
      </c>
      <c r="O63" s="83" t="s">
        <v>216</v>
      </c>
      <c r="P63" s="83" t="s">
        <v>500</v>
      </c>
      <c r="Q63" s="121" t="s">
        <v>132</v>
      </c>
    </row>
    <row r="64" spans="1:17" ht="15" customHeight="1">
      <c r="A64" s="31" t="s">
        <v>50</v>
      </c>
      <c r="B64" s="66" t="s">
        <v>101</v>
      </c>
      <c r="C64" s="62">
        <f t="shared" si="1"/>
        <v>1</v>
      </c>
      <c r="D64" s="62"/>
      <c r="E64" s="62"/>
      <c r="F64" s="67">
        <f t="shared" si="0"/>
        <v>1</v>
      </c>
      <c r="G64" s="69" t="s">
        <v>195</v>
      </c>
      <c r="H64" s="69" t="s">
        <v>195</v>
      </c>
      <c r="I64" s="69" t="s">
        <v>195</v>
      </c>
      <c r="J64" s="93" t="s">
        <v>204</v>
      </c>
      <c r="K64" s="69" t="s">
        <v>195</v>
      </c>
      <c r="L64" s="69" t="s">
        <v>204</v>
      </c>
      <c r="M64" s="93" t="s">
        <v>132</v>
      </c>
      <c r="N64" s="66" t="s">
        <v>132</v>
      </c>
      <c r="O64" s="83" t="s">
        <v>514</v>
      </c>
      <c r="P64" s="83" t="s">
        <v>510</v>
      </c>
      <c r="Q64" s="121" t="s">
        <v>132</v>
      </c>
    </row>
    <row r="65" spans="1:17" ht="15" customHeight="1">
      <c r="A65" s="31" t="s">
        <v>51</v>
      </c>
      <c r="B65" s="66" t="s">
        <v>101</v>
      </c>
      <c r="C65" s="62">
        <f t="shared" si="1"/>
        <v>1</v>
      </c>
      <c r="D65" s="62">
        <v>0.5</v>
      </c>
      <c r="E65" s="62"/>
      <c r="F65" s="67">
        <f t="shared" si="0"/>
        <v>0.5</v>
      </c>
      <c r="G65" s="69" t="s">
        <v>195</v>
      </c>
      <c r="H65" s="69" t="s">
        <v>195</v>
      </c>
      <c r="I65" s="69" t="s">
        <v>195</v>
      </c>
      <c r="J65" s="93" t="s">
        <v>204</v>
      </c>
      <c r="K65" s="69" t="s">
        <v>204</v>
      </c>
      <c r="L65" s="69" t="s">
        <v>630</v>
      </c>
      <c r="M65" s="93" t="s">
        <v>132</v>
      </c>
      <c r="N65" s="66" t="s">
        <v>631</v>
      </c>
      <c r="O65" s="83" t="s">
        <v>629</v>
      </c>
      <c r="P65" s="83" t="s">
        <v>324</v>
      </c>
      <c r="Q65" s="121" t="s">
        <v>132</v>
      </c>
    </row>
    <row r="66" spans="1:17" ht="15" customHeight="1">
      <c r="A66" s="31" t="s">
        <v>52</v>
      </c>
      <c r="B66" s="66" t="s">
        <v>101</v>
      </c>
      <c r="C66" s="62">
        <f t="shared" si="1"/>
        <v>1</v>
      </c>
      <c r="D66" s="62"/>
      <c r="E66" s="62"/>
      <c r="F66" s="67">
        <f t="shared" si="0"/>
        <v>1</v>
      </c>
      <c r="G66" s="69" t="s">
        <v>195</v>
      </c>
      <c r="H66" s="69" t="s">
        <v>195</v>
      </c>
      <c r="I66" s="69" t="s">
        <v>195</v>
      </c>
      <c r="J66" s="93" t="s">
        <v>195</v>
      </c>
      <c r="K66" s="69" t="s">
        <v>204</v>
      </c>
      <c r="L66" s="69" t="s">
        <v>204</v>
      </c>
      <c r="M66" s="93" t="s">
        <v>195</v>
      </c>
      <c r="N66" s="66" t="s">
        <v>132</v>
      </c>
      <c r="O66" s="83" t="s">
        <v>246</v>
      </c>
      <c r="P66" s="83" t="s">
        <v>516</v>
      </c>
      <c r="Q66" s="121" t="s">
        <v>132</v>
      </c>
    </row>
    <row r="67" spans="1:17" ht="15" customHeight="1">
      <c r="A67" s="31" t="s">
        <v>53</v>
      </c>
      <c r="B67" s="66" t="s">
        <v>101</v>
      </c>
      <c r="C67" s="62">
        <f t="shared" si="1"/>
        <v>1</v>
      </c>
      <c r="D67" s="67"/>
      <c r="E67" s="67"/>
      <c r="F67" s="67">
        <f t="shared" si="0"/>
        <v>1</v>
      </c>
      <c r="G67" s="69" t="s">
        <v>196</v>
      </c>
      <c r="H67" s="69" t="s">
        <v>195</v>
      </c>
      <c r="I67" s="69" t="s">
        <v>195</v>
      </c>
      <c r="J67" s="93" t="s">
        <v>195</v>
      </c>
      <c r="K67" s="69" t="s">
        <v>204</v>
      </c>
      <c r="L67" s="69" t="s">
        <v>204</v>
      </c>
      <c r="M67" s="93" t="s">
        <v>195</v>
      </c>
      <c r="N67" s="66" t="s">
        <v>132</v>
      </c>
      <c r="O67" s="83" t="s">
        <v>399</v>
      </c>
      <c r="P67" s="83" t="s">
        <v>217</v>
      </c>
      <c r="Q67" s="121" t="s">
        <v>132</v>
      </c>
    </row>
    <row r="68" spans="1:17" ht="15" customHeight="1">
      <c r="A68" s="31" t="s">
        <v>54</v>
      </c>
      <c r="B68" s="66" t="s">
        <v>102</v>
      </c>
      <c r="C68" s="62">
        <f t="shared" si="1"/>
        <v>0</v>
      </c>
      <c r="D68" s="62"/>
      <c r="E68" s="62"/>
      <c r="F68" s="67">
        <f t="shared" si="0"/>
        <v>0</v>
      </c>
      <c r="G68" s="69" t="s">
        <v>196</v>
      </c>
      <c r="H68" s="69" t="s">
        <v>196</v>
      </c>
      <c r="I68" s="69" t="s">
        <v>196</v>
      </c>
      <c r="J68" s="93" t="s">
        <v>195</v>
      </c>
      <c r="K68" s="69" t="s">
        <v>204</v>
      </c>
      <c r="L68" s="69" t="s">
        <v>204</v>
      </c>
      <c r="M68" s="93" t="s">
        <v>204</v>
      </c>
      <c r="N68" s="70" t="s">
        <v>521</v>
      </c>
      <c r="O68" s="83" t="s">
        <v>400</v>
      </c>
      <c r="P68" s="83" t="s">
        <v>252</v>
      </c>
      <c r="Q68" s="121" t="s">
        <v>132</v>
      </c>
    </row>
    <row r="69" spans="1:17" ht="15" customHeight="1">
      <c r="A69" s="51" t="s">
        <v>55</v>
      </c>
      <c r="B69" s="82"/>
      <c r="C69" s="64"/>
      <c r="D69" s="64"/>
      <c r="E69" s="64"/>
      <c r="F69" s="64"/>
      <c r="G69" s="33"/>
      <c r="H69" s="33"/>
      <c r="I69" s="33"/>
      <c r="J69" s="122"/>
      <c r="K69" s="33"/>
      <c r="L69" s="33"/>
      <c r="M69" s="122"/>
      <c r="N69" s="81"/>
      <c r="O69" s="81"/>
      <c r="P69" s="81"/>
      <c r="Q69" s="121"/>
    </row>
    <row r="70" spans="1:17" ht="15" customHeight="1">
      <c r="A70" s="31" t="s">
        <v>56</v>
      </c>
      <c r="B70" s="66" t="s">
        <v>102</v>
      </c>
      <c r="C70" s="62">
        <f t="shared" si="1"/>
        <v>0</v>
      </c>
      <c r="D70" s="62"/>
      <c r="E70" s="62"/>
      <c r="F70" s="67">
        <f t="shared" si="0"/>
        <v>0</v>
      </c>
      <c r="G70" s="69" t="s">
        <v>219</v>
      </c>
      <c r="H70" s="69" t="s">
        <v>219</v>
      </c>
      <c r="I70" s="69" t="s">
        <v>219</v>
      </c>
      <c r="J70" s="93" t="s">
        <v>204</v>
      </c>
      <c r="K70" s="69" t="s">
        <v>204</v>
      </c>
      <c r="L70" s="69" t="s">
        <v>346</v>
      </c>
      <c r="M70" s="93" t="s">
        <v>132</v>
      </c>
      <c r="N70" s="66" t="s">
        <v>522</v>
      </c>
      <c r="O70" s="83" t="s">
        <v>257</v>
      </c>
      <c r="P70" s="83" t="s">
        <v>324</v>
      </c>
      <c r="Q70" s="121" t="s">
        <v>132</v>
      </c>
    </row>
    <row r="71" spans="1:17" ht="15" customHeight="1">
      <c r="A71" s="31" t="s">
        <v>57</v>
      </c>
      <c r="B71" s="66" t="s">
        <v>101</v>
      </c>
      <c r="C71" s="62">
        <f t="shared" si="1"/>
        <v>1</v>
      </c>
      <c r="D71" s="62"/>
      <c r="E71" s="62"/>
      <c r="F71" s="67">
        <f t="shared" ref="F71:F98" si="3">C71*(1-D71)*(1-E71)</f>
        <v>1</v>
      </c>
      <c r="G71" s="69" t="s">
        <v>195</v>
      </c>
      <c r="H71" s="69" t="s">
        <v>195</v>
      </c>
      <c r="I71" s="69" t="s">
        <v>195</v>
      </c>
      <c r="J71" s="93" t="s">
        <v>195</v>
      </c>
      <c r="K71" s="69" t="s">
        <v>204</v>
      </c>
      <c r="L71" s="69" t="s">
        <v>204</v>
      </c>
      <c r="M71" s="93" t="s">
        <v>195</v>
      </c>
      <c r="N71" s="66" t="s">
        <v>132</v>
      </c>
      <c r="O71" s="83" t="s">
        <v>286</v>
      </c>
      <c r="P71" s="83" t="s">
        <v>752</v>
      </c>
      <c r="Q71" s="121" t="s">
        <v>132</v>
      </c>
    </row>
    <row r="72" spans="1:17" ht="15" customHeight="1">
      <c r="A72" s="31" t="s">
        <v>58</v>
      </c>
      <c r="B72" s="66" t="s">
        <v>101</v>
      </c>
      <c r="C72" s="62">
        <f t="shared" ref="C72:C98" si="4">IF(B72=$B$4,1,0)</f>
        <v>1</v>
      </c>
      <c r="D72" s="62"/>
      <c r="E72" s="62"/>
      <c r="F72" s="67">
        <f t="shared" si="3"/>
        <v>1</v>
      </c>
      <c r="G72" s="69" t="s">
        <v>195</v>
      </c>
      <c r="H72" s="69" t="s">
        <v>195</v>
      </c>
      <c r="I72" s="69" t="s">
        <v>195</v>
      </c>
      <c r="J72" s="93" t="s">
        <v>195</v>
      </c>
      <c r="K72" s="69" t="s">
        <v>195</v>
      </c>
      <c r="L72" s="69" t="s">
        <v>204</v>
      </c>
      <c r="M72" s="93" t="s">
        <v>195</v>
      </c>
      <c r="N72" s="66" t="s">
        <v>715</v>
      </c>
      <c r="O72" s="83" t="s">
        <v>260</v>
      </c>
      <c r="P72" s="83" t="s">
        <v>324</v>
      </c>
      <c r="Q72" s="121" t="s">
        <v>132</v>
      </c>
    </row>
    <row r="73" spans="1:17" ht="15" customHeight="1">
      <c r="A73" s="31" t="s">
        <v>59</v>
      </c>
      <c r="B73" s="66" t="s">
        <v>102</v>
      </c>
      <c r="C73" s="62">
        <f t="shared" si="4"/>
        <v>0</v>
      </c>
      <c r="D73" s="62"/>
      <c r="E73" s="62"/>
      <c r="F73" s="67">
        <f t="shared" si="3"/>
        <v>0</v>
      </c>
      <c r="G73" s="69" t="s">
        <v>204</v>
      </c>
      <c r="H73" s="69" t="s">
        <v>204</v>
      </c>
      <c r="I73" s="69" t="s">
        <v>204</v>
      </c>
      <c r="J73" s="93" t="s">
        <v>132</v>
      </c>
      <c r="K73" s="69" t="s">
        <v>132</v>
      </c>
      <c r="L73" s="69" t="s">
        <v>132</v>
      </c>
      <c r="M73" s="93" t="s">
        <v>132</v>
      </c>
      <c r="N73" s="66" t="s">
        <v>454</v>
      </c>
      <c r="O73" s="83" t="s">
        <v>261</v>
      </c>
      <c r="P73" s="83" t="s">
        <v>455</v>
      </c>
      <c r="Q73" s="121" t="s">
        <v>132</v>
      </c>
    </row>
    <row r="74" spans="1:17" ht="15" customHeight="1">
      <c r="A74" s="31" t="s">
        <v>192</v>
      </c>
      <c r="B74" s="66" t="s">
        <v>101</v>
      </c>
      <c r="C74" s="62">
        <f t="shared" si="4"/>
        <v>1</v>
      </c>
      <c r="D74" s="67"/>
      <c r="E74" s="67"/>
      <c r="F74" s="67">
        <f t="shared" si="3"/>
        <v>1</v>
      </c>
      <c r="G74" s="69" t="s">
        <v>195</v>
      </c>
      <c r="H74" s="69" t="s">
        <v>195</v>
      </c>
      <c r="I74" s="69" t="s">
        <v>195</v>
      </c>
      <c r="J74" s="93" t="s">
        <v>195</v>
      </c>
      <c r="K74" s="69" t="s">
        <v>195</v>
      </c>
      <c r="L74" s="69" t="s">
        <v>346</v>
      </c>
      <c r="M74" s="93" t="s">
        <v>195</v>
      </c>
      <c r="N74" s="66" t="s">
        <v>860</v>
      </c>
      <c r="O74" s="83" t="s">
        <v>838</v>
      </c>
      <c r="P74" s="83" t="s">
        <v>324</v>
      </c>
      <c r="Q74" s="121" t="s">
        <v>132</v>
      </c>
    </row>
    <row r="75" spans="1:17" ht="15" customHeight="1">
      <c r="A75" s="31" t="s">
        <v>60</v>
      </c>
      <c r="B75" s="66" t="s">
        <v>101</v>
      </c>
      <c r="C75" s="62">
        <f t="shared" si="4"/>
        <v>1</v>
      </c>
      <c r="D75" s="62"/>
      <c r="E75" s="62"/>
      <c r="F75" s="67">
        <f t="shared" si="3"/>
        <v>1</v>
      </c>
      <c r="G75" s="69" t="s">
        <v>195</v>
      </c>
      <c r="H75" s="69" t="s">
        <v>195</v>
      </c>
      <c r="I75" s="69" t="s">
        <v>195</v>
      </c>
      <c r="J75" s="93" t="s">
        <v>204</v>
      </c>
      <c r="K75" s="69" t="s">
        <v>195</v>
      </c>
      <c r="L75" s="69" t="s">
        <v>204</v>
      </c>
      <c r="M75" s="93" t="s">
        <v>132</v>
      </c>
      <c r="N75" s="66" t="s">
        <v>132</v>
      </c>
      <c r="O75" s="83" t="s">
        <v>256</v>
      </c>
      <c r="P75" s="83" t="s">
        <v>405</v>
      </c>
      <c r="Q75" s="121" t="s">
        <v>132</v>
      </c>
    </row>
    <row r="76" spans="1:17" ht="15" customHeight="1">
      <c r="A76" s="51" t="s">
        <v>61</v>
      </c>
      <c r="B76" s="82"/>
      <c r="C76" s="64"/>
      <c r="D76" s="64"/>
      <c r="E76" s="64"/>
      <c r="F76" s="64"/>
      <c r="G76" s="33"/>
      <c r="H76" s="33"/>
      <c r="I76" s="33"/>
      <c r="J76" s="122"/>
      <c r="K76" s="33"/>
      <c r="L76" s="33"/>
      <c r="M76" s="122"/>
      <c r="N76" s="81"/>
      <c r="O76" s="81"/>
      <c r="P76" s="81"/>
      <c r="Q76" s="121"/>
    </row>
    <row r="77" spans="1:17" ht="15" customHeight="1">
      <c r="A77" s="31" t="s">
        <v>62</v>
      </c>
      <c r="B77" s="66" t="s">
        <v>101</v>
      </c>
      <c r="C77" s="62">
        <f t="shared" si="4"/>
        <v>1</v>
      </c>
      <c r="D77" s="62"/>
      <c r="E77" s="62"/>
      <c r="F77" s="67">
        <f t="shared" si="3"/>
        <v>1</v>
      </c>
      <c r="G77" s="69" t="s">
        <v>195</v>
      </c>
      <c r="H77" s="69" t="s">
        <v>195</v>
      </c>
      <c r="I77" s="69" t="s">
        <v>195</v>
      </c>
      <c r="J77" s="93" t="s">
        <v>195</v>
      </c>
      <c r="K77" s="69" t="s">
        <v>204</v>
      </c>
      <c r="L77" s="69" t="s">
        <v>204</v>
      </c>
      <c r="M77" s="93" t="s">
        <v>195</v>
      </c>
      <c r="N77" s="66" t="s">
        <v>718</v>
      </c>
      <c r="O77" s="83" t="s">
        <v>255</v>
      </c>
      <c r="P77" s="83" t="s">
        <v>324</v>
      </c>
      <c r="Q77" s="121" t="s">
        <v>132</v>
      </c>
    </row>
    <row r="78" spans="1:17" ht="15" customHeight="1">
      <c r="A78" s="31" t="s">
        <v>64</v>
      </c>
      <c r="B78" s="66" t="s">
        <v>102</v>
      </c>
      <c r="C78" s="62">
        <f t="shared" si="4"/>
        <v>0</v>
      </c>
      <c r="D78" s="62"/>
      <c r="E78" s="62"/>
      <c r="F78" s="67">
        <f t="shared" si="3"/>
        <v>0</v>
      </c>
      <c r="G78" s="69" t="s">
        <v>204</v>
      </c>
      <c r="H78" s="69" t="s">
        <v>204</v>
      </c>
      <c r="I78" s="69" t="s">
        <v>204</v>
      </c>
      <c r="J78" s="93" t="s">
        <v>132</v>
      </c>
      <c r="K78" s="69" t="s">
        <v>132</v>
      </c>
      <c r="L78" s="69" t="s">
        <v>132</v>
      </c>
      <c r="M78" s="93" t="s">
        <v>132</v>
      </c>
      <c r="N78" s="66" t="s">
        <v>325</v>
      </c>
      <c r="O78" s="83" t="s">
        <v>254</v>
      </c>
      <c r="P78" s="83" t="s">
        <v>407</v>
      </c>
      <c r="Q78" s="121" t="s">
        <v>132</v>
      </c>
    </row>
    <row r="79" spans="1:17" ht="15" customHeight="1">
      <c r="A79" s="31" t="s">
        <v>65</v>
      </c>
      <c r="B79" s="66" t="s">
        <v>101</v>
      </c>
      <c r="C79" s="62">
        <f t="shared" si="4"/>
        <v>1</v>
      </c>
      <c r="D79" s="62"/>
      <c r="E79" s="62"/>
      <c r="F79" s="67">
        <f t="shared" si="3"/>
        <v>1</v>
      </c>
      <c r="G79" s="69" t="s">
        <v>195</v>
      </c>
      <c r="H79" s="69" t="s">
        <v>195</v>
      </c>
      <c r="I79" s="69" t="s">
        <v>195</v>
      </c>
      <c r="J79" s="93" t="s">
        <v>195</v>
      </c>
      <c r="K79" s="69" t="s">
        <v>204</v>
      </c>
      <c r="L79" s="69" t="s">
        <v>204</v>
      </c>
      <c r="M79" s="93" t="s">
        <v>195</v>
      </c>
      <c r="N79" s="70" t="s">
        <v>420</v>
      </c>
      <c r="O79" s="83" t="s">
        <v>274</v>
      </c>
      <c r="P79" s="83" t="s">
        <v>324</v>
      </c>
      <c r="Q79" s="121" t="s">
        <v>132</v>
      </c>
    </row>
    <row r="80" spans="1:17" ht="15" customHeight="1">
      <c r="A80" s="31" t="s">
        <v>66</v>
      </c>
      <c r="B80" s="66" t="s">
        <v>101</v>
      </c>
      <c r="C80" s="62">
        <f t="shared" si="4"/>
        <v>1</v>
      </c>
      <c r="D80" s="62"/>
      <c r="E80" s="62"/>
      <c r="F80" s="67">
        <f t="shared" si="3"/>
        <v>1</v>
      </c>
      <c r="G80" s="69" t="s">
        <v>195</v>
      </c>
      <c r="H80" s="69" t="s">
        <v>195</v>
      </c>
      <c r="I80" s="69" t="s">
        <v>195</v>
      </c>
      <c r="J80" s="69" t="s">
        <v>195</v>
      </c>
      <c r="K80" s="69" t="s">
        <v>204</v>
      </c>
      <c r="L80" s="69" t="s">
        <v>204</v>
      </c>
      <c r="M80" s="93" t="s">
        <v>195</v>
      </c>
      <c r="N80" s="66" t="s">
        <v>132</v>
      </c>
      <c r="O80" s="83" t="s">
        <v>635</v>
      </c>
      <c r="P80" s="83" t="s">
        <v>324</v>
      </c>
      <c r="Q80" s="121" t="s">
        <v>132</v>
      </c>
    </row>
    <row r="81" spans="1:17" ht="15" customHeight="1">
      <c r="A81" s="31" t="s">
        <v>68</v>
      </c>
      <c r="B81" s="66" t="s">
        <v>101</v>
      </c>
      <c r="C81" s="62">
        <f t="shared" si="4"/>
        <v>1</v>
      </c>
      <c r="D81" s="62">
        <v>0.5</v>
      </c>
      <c r="E81" s="62"/>
      <c r="F81" s="67">
        <f t="shared" si="3"/>
        <v>0.5</v>
      </c>
      <c r="G81" s="69" t="s">
        <v>195</v>
      </c>
      <c r="H81" s="69" t="s">
        <v>195</v>
      </c>
      <c r="I81" s="69" t="s">
        <v>195</v>
      </c>
      <c r="J81" s="93" t="s">
        <v>204</v>
      </c>
      <c r="K81" s="69" t="s">
        <v>204</v>
      </c>
      <c r="L81" s="69" t="s">
        <v>346</v>
      </c>
      <c r="M81" s="93" t="s">
        <v>132</v>
      </c>
      <c r="N81" s="66" t="s">
        <v>532</v>
      </c>
      <c r="O81" s="83" t="s">
        <v>220</v>
      </c>
      <c r="P81" s="83" t="s">
        <v>324</v>
      </c>
      <c r="Q81" s="121" t="s">
        <v>132</v>
      </c>
    </row>
    <row r="82" spans="1:17" ht="15" customHeight="1">
      <c r="A82" s="31" t="s">
        <v>69</v>
      </c>
      <c r="B82" s="66" t="s">
        <v>101</v>
      </c>
      <c r="C82" s="62">
        <f t="shared" si="4"/>
        <v>1</v>
      </c>
      <c r="D82" s="62"/>
      <c r="E82" s="62"/>
      <c r="F82" s="67">
        <f t="shared" si="3"/>
        <v>1</v>
      </c>
      <c r="G82" s="69" t="s">
        <v>204</v>
      </c>
      <c r="H82" s="69" t="s">
        <v>195</v>
      </c>
      <c r="I82" s="69" t="s">
        <v>195</v>
      </c>
      <c r="J82" s="93" t="s">
        <v>204</v>
      </c>
      <c r="K82" s="69" t="s">
        <v>195</v>
      </c>
      <c r="L82" s="69" t="s">
        <v>204</v>
      </c>
      <c r="M82" s="93" t="s">
        <v>132</v>
      </c>
      <c r="N82" s="66" t="s">
        <v>132</v>
      </c>
      <c r="O82" s="83" t="s">
        <v>534</v>
      </c>
      <c r="P82" s="83" t="s">
        <v>273</v>
      </c>
      <c r="Q82" s="121" t="s">
        <v>132</v>
      </c>
    </row>
    <row r="83" spans="1:17" ht="15" customHeight="1">
      <c r="A83" s="31" t="s">
        <v>193</v>
      </c>
      <c r="B83" s="66" t="s">
        <v>101</v>
      </c>
      <c r="C83" s="62">
        <f t="shared" si="4"/>
        <v>1</v>
      </c>
      <c r="D83" s="62"/>
      <c r="E83" s="62"/>
      <c r="F83" s="67">
        <f t="shared" si="3"/>
        <v>1</v>
      </c>
      <c r="G83" s="69" t="s">
        <v>195</v>
      </c>
      <c r="H83" s="69" t="s">
        <v>195</v>
      </c>
      <c r="I83" s="69" t="s">
        <v>195</v>
      </c>
      <c r="J83" s="69" t="s">
        <v>204</v>
      </c>
      <c r="K83" s="69" t="s">
        <v>195</v>
      </c>
      <c r="L83" s="69" t="s">
        <v>204</v>
      </c>
      <c r="M83" s="69" t="s">
        <v>132</v>
      </c>
      <c r="N83" s="69" t="s">
        <v>132</v>
      </c>
      <c r="O83" s="83" t="s">
        <v>639</v>
      </c>
      <c r="P83" s="83" t="s">
        <v>324</v>
      </c>
      <c r="Q83" s="121" t="s">
        <v>132</v>
      </c>
    </row>
    <row r="84" spans="1:17" ht="15" customHeight="1">
      <c r="A84" s="31" t="s">
        <v>70</v>
      </c>
      <c r="B84" s="66" t="s">
        <v>101</v>
      </c>
      <c r="C84" s="62">
        <f t="shared" si="4"/>
        <v>1</v>
      </c>
      <c r="D84" s="62"/>
      <c r="E84" s="62"/>
      <c r="F84" s="67">
        <f t="shared" si="3"/>
        <v>1</v>
      </c>
      <c r="G84" s="69" t="s">
        <v>195</v>
      </c>
      <c r="H84" s="69" t="s">
        <v>195</v>
      </c>
      <c r="I84" s="69" t="s">
        <v>195</v>
      </c>
      <c r="J84" s="93" t="s">
        <v>195</v>
      </c>
      <c r="K84" s="69" t="s">
        <v>195</v>
      </c>
      <c r="L84" s="69" t="s">
        <v>204</v>
      </c>
      <c r="M84" s="93" t="s">
        <v>195</v>
      </c>
      <c r="N84" s="66" t="s">
        <v>132</v>
      </c>
      <c r="O84" s="83" t="s">
        <v>846</v>
      </c>
      <c r="P84" s="83" t="s">
        <v>845</v>
      </c>
      <c r="Q84" s="121" t="s">
        <v>132</v>
      </c>
    </row>
    <row r="85" spans="1:17" ht="15" customHeight="1">
      <c r="A85" s="31" t="s">
        <v>71</v>
      </c>
      <c r="B85" s="66" t="s">
        <v>101</v>
      </c>
      <c r="C85" s="62">
        <f t="shared" si="4"/>
        <v>1</v>
      </c>
      <c r="D85" s="67"/>
      <c r="E85" s="67"/>
      <c r="F85" s="67">
        <f t="shared" si="3"/>
        <v>1</v>
      </c>
      <c r="G85" s="69" t="s">
        <v>195</v>
      </c>
      <c r="H85" s="69" t="s">
        <v>195</v>
      </c>
      <c r="I85" s="69" t="s">
        <v>195</v>
      </c>
      <c r="J85" s="93" t="s">
        <v>204</v>
      </c>
      <c r="K85" s="69" t="s">
        <v>195</v>
      </c>
      <c r="L85" s="69" t="s">
        <v>204</v>
      </c>
      <c r="M85" s="93" t="s">
        <v>132</v>
      </c>
      <c r="N85" s="66" t="s">
        <v>132</v>
      </c>
      <c r="O85" s="83" t="s">
        <v>289</v>
      </c>
      <c r="P85" s="83" t="s">
        <v>290</v>
      </c>
      <c r="Q85" s="121" t="s">
        <v>132</v>
      </c>
    </row>
    <row r="86" spans="1:17" ht="15" customHeight="1">
      <c r="A86" s="31" t="s">
        <v>72</v>
      </c>
      <c r="B86" s="66" t="s">
        <v>101</v>
      </c>
      <c r="C86" s="62">
        <f t="shared" si="4"/>
        <v>1</v>
      </c>
      <c r="D86" s="62"/>
      <c r="E86" s="62"/>
      <c r="F86" s="67">
        <f t="shared" si="3"/>
        <v>1</v>
      </c>
      <c r="G86" s="69" t="s">
        <v>195</v>
      </c>
      <c r="H86" s="69" t="s">
        <v>195</v>
      </c>
      <c r="I86" s="69" t="s">
        <v>195</v>
      </c>
      <c r="J86" s="93" t="s">
        <v>204</v>
      </c>
      <c r="K86" s="69" t="s">
        <v>195</v>
      </c>
      <c r="L86" s="69" t="s">
        <v>204</v>
      </c>
      <c r="M86" s="93" t="s">
        <v>132</v>
      </c>
      <c r="N86" s="66" t="s">
        <v>792</v>
      </c>
      <c r="O86" s="83" t="s">
        <v>275</v>
      </c>
      <c r="P86" s="83" t="s">
        <v>324</v>
      </c>
      <c r="Q86" s="121" t="s">
        <v>132</v>
      </c>
    </row>
    <row r="87" spans="1:17" ht="15" customHeight="1">
      <c r="A87" s="30" t="s">
        <v>73</v>
      </c>
      <c r="B87" s="81"/>
      <c r="C87" s="64"/>
      <c r="D87" s="64"/>
      <c r="E87" s="64"/>
      <c r="F87" s="64"/>
      <c r="G87" s="33"/>
      <c r="H87" s="33"/>
      <c r="I87" s="33"/>
      <c r="J87" s="122"/>
      <c r="K87" s="33"/>
      <c r="L87" s="33"/>
      <c r="M87" s="122"/>
      <c r="N87" s="81"/>
      <c r="O87" s="81"/>
      <c r="P87" s="81"/>
      <c r="Q87" s="121"/>
    </row>
    <row r="88" spans="1:17" ht="15" customHeight="1">
      <c r="A88" s="31" t="s">
        <v>63</v>
      </c>
      <c r="B88" s="66" t="s">
        <v>101</v>
      </c>
      <c r="C88" s="62">
        <f t="shared" si="4"/>
        <v>1</v>
      </c>
      <c r="D88" s="62"/>
      <c r="E88" s="62">
        <v>0.5</v>
      </c>
      <c r="F88" s="67">
        <f t="shared" si="3"/>
        <v>0.5</v>
      </c>
      <c r="G88" s="69" t="s">
        <v>195</v>
      </c>
      <c r="H88" s="69" t="s">
        <v>195</v>
      </c>
      <c r="I88" s="69" t="s">
        <v>195</v>
      </c>
      <c r="J88" s="93" t="s">
        <v>195</v>
      </c>
      <c r="K88" s="69" t="s">
        <v>195</v>
      </c>
      <c r="L88" s="69" t="s">
        <v>204</v>
      </c>
      <c r="M88" s="93" t="s">
        <v>195</v>
      </c>
      <c r="N88" s="66" t="s">
        <v>724</v>
      </c>
      <c r="O88" s="83" t="s">
        <v>278</v>
      </c>
      <c r="P88" s="83" t="s">
        <v>885</v>
      </c>
      <c r="Q88" s="121" t="s">
        <v>132</v>
      </c>
    </row>
    <row r="89" spans="1:17" ht="15" customHeight="1">
      <c r="A89" s="31" t="s">
        <v>74</v>
      </c>
      <c r="B89" s="66" t="s">
        <v>101</v>
      </c>
      <c r="C89" s="62">
        <f t="shared" si="4"/>
        <v>1</v>
      </c>
      <c r="D89" s="62"/>
      <c r="E89" s="62"/>
      <c r="F89" s="67">
        <f t="shared" si="3"/>
        <v>1</v>
      </c>
      <c r="G89" s="69" t="s">
        <v>195</v>
      </c>
      <c r="H89" s="69" t="s">
        <v>195</v>
      </c>
      <c r="I89" s="69" t="s">
        <v>195</v>
      </c>
      <c r="J89" s="93" t="s">
        <v>204</v>
      </c>
      <c r="K89" s="69" t="s">
        <v>195</v>
      </c>
      <c r="L89" s="69" t="s">
        <v>204</v>
      </c>
      <c r="M89" s="93" t="s">
        <v>132</v>
      </c>
      <c r="N89" s="66" t="s">
        <v>726</v>
      </c>
      <c r="O89" s="83" t="s">
        <v>265</v>
      </c>
      <c r="P89" s="69" t="s">
        <v>728</v>
      </c>
      <c r="Q89" s="121" t="s">
        <v>132</v>
      </c>
    </row>
    <row r="90" spans="1:17" ht="15" customHeight="1">
      <c r="A90" s="31" t="s">
        <v>67</v>
      </c>
      <c r="B90" s="66" t="s">
        <v>101</v>
      </c>
      <c r="C90" s="62">
        <f t="shared" si="4"/>
        <v>1</v>
      </c>
      <c r="D90" s="62"/>
      <c r="E90" s="62"/>
      <c r="F90" s="67">
        <f t="shared" si="3"/>
        <v>1</v>
      </c>
      <c r="G90" s="69" t="s">
        <v>195</v>
      </c>
      <c r="H90" s="69" t="s">
        <v>195</v>
      </c>
      <c r="I90" s="69" t="s">
        <v>195</v>
      </c>
      <c r="J90" s="93" t="s">
        <v>204</v>
      </c>
      <c r="K90" s="69" t="s">
        <v>195</v>
      </c>
      <c r="L90" s="69" t="s">
        <v>204</v>
      </c>
      <c r="M90" s="93" t="s">
        <v>132</v>
      </c>
      <c r="N90" s="66" t="s">
        <v>132</v>
      </c>
      <c r="O90" s="83" t="s">
        <v>535</v>
      </c>
      <c r="P90" s="83" t="s">
        <v>731</v>
      </c>
      <c r="Q90" s="121" t="s">
        <v>132</v>
      </c>
    </row>
    <row r="91" spans="1:17" ht="15" customHeight="1">
      <c r="A91" s="31" t="s">
        <v>75</v>
      </c>
      <c r="B91" s="66" t="s">
        <v>101</v>
      </c>
      <c r="C91" s="62">
        <f t="shared" si="4"/>
        <v>1</v>
      </c>
      <c r="D91" s="62">
        <v>0.5</v>
      </c>
      <c r="E91" s="62"/>
      <c r="F91" s="67">
        <f t="shared" si="3"/>
        <v>0.5</v>
      </c>
      <c r="G91" s="69" t="s">
        <v>195</v>
      </c>
      <c r="H91" s="69" t="s">
        <v>195</v>
      </c>
      <c r="I91" s="69" t="s">
        <v>195</v>
      </c>
      <c r="J91" s="93" t="s">
        <v>204</v>
      </c>
      <c r="K91" s="69" t="s">
        <v>204</v>
      </c>
      <c r="L91" s="69" t="s">
        <v>346</v>
      </c>
      <c r="M91" s="93" t="s">
        <v>132</v>
      </c>
      <c r="N91" s="66" t="s">
        <v>353</v>
      </c>
      <c r="O91" s="83" t="s">
        <v>299</v>
      </c>
      <c r="P91" s="83" t="s">
        <v>422</v>
      </c>
      <c r="Q91" s="121" t="s">
        <v>132</v>
      </c>
    </row>
    <row r="92" spans="1:17" ht="15" customHeight="1">
      <c r="A92" s="31" t="s">
        <v>76</v>
      </c>
      <c r="B92" s="66" t="s">
        <v>101</v>
      </c>
      <c r="C92" s="62">
        <f t="shared" si="4"/>
        <v>1</v>
      </c>
      <c r="D92" s="62"/>
      <c r="E92" s="62"/>
      <c r="F92" s="67">
        <f t="shared" si="3"/>
        <v>1</v>
      </c>
      <c r="G92" s="69" t="s">
        <v>195</v>
      </c>
      <c r="H92" s="69" t="s">
        <v>195</v>
      </c>
      <c r="I92" s="69" t="s">
        <v>195</v>
      </c>
      <c r="J92" s="93" t="s">
        <v>195</v>
      </c>
      <c r="K92" s="69" t="s">
        <v>195</v>
      </c>
      <c r="L92" s="69" t="s">
        <v>204</v>
      </c>
      <c r="M92" s="93" t="s">
        <v>195</v>
      </c>
      <c r="N92" s="66" t="s">
        <v>542</v>
      </c>
      <c r="O92" s="83" t="s">
        <v>263</v>
      </c>
      <c r="P92" s="83" t="s">
        <v>264</v>
      </c>
      <c r="Q92" s="121" t="s">
        <v>132</v>
      </c>
    </row>
    <row r="93" spans="1:17" ht="15" customHeight="1">
      <c r="A93" s="31" t="s">
        <v>77</v>
      </c>
      <c r="B93" s="66" t="s">
        <v>101</v>
      </c>
      <c r="C93" s="62">
        <f t="shared" si="4"/>
        <v>1</v>
      </c>
      <c r="D93" s="62"/>
      <c r="E93" s="62"/>
      <c r="F93" s="67">
        <f t="shared" si="3"/>
        <v>1</v>
      </c>
      <c r="G93" s="69" t="s">
        <v>195</v>
      </c>
      <c r="H93" s="69" t="s">
        <v>195</v>
      </c>
      <c r="I93" s="69" t="s">
        <v>195</v>
      </c>
      <c r="J93" s="93" t="s">
        <v>204</v>
      </c>
      <c r="K93" s="69" t="s">
        <v>204</v>
      </c>
      <c r="L93" s="69" t="s">
        <v>349</v>
      </c>
      <c r="M93" s="93" t="s">
        <v>132</v>
      </c>
      <c r="N93" s="66" t="s">
        <v>132</v>
      </c>
      <c r="O93" s="83" t="s">
        <v>262</v>
      </c>
      <c r="P93" s="83" t="s">
        <v>324</v>
      </c>
      <c r="Q93" s="121" t="s">
        <v>132</v>
      </c>
    </row>
    <row r="94" spans="1:17" ht="15" customHeight="1">
      <c r="A94" s="31" t="s">
        <v>78</v>
      </c>
      <c r="B94" s="66" t="s">
        <v>101</v>
      </c>
      <c r="C94" s="62">
        <f t="shared" si="4"/>
        <v>1</v>
      </c>
      <c r="D94" s="62"/>
      <c r="E94" s="62"/>
      <c r="F94" s="67">
        <f t="shared" si="3"/>
        <v>1</v>
      </c>
      <c r="G94" s="69" t="s">
        <v>195</v>
      </c>
      <c r="H94" s="69" t="s">
        <v>195</v>
      </c>
      <c r="I94" s="69" t="s">
        <v>195</v>
      </c>
      <c r="J94" s="93" t="s">
        <v>204</v>
      </c>
      <c r="K94" s="69" t="s">
        <v>204</v>
      </c>
      <c r="L94" s="69" t="s">
        <v>363</v>
      </c>
      <c r="M94" s="93" t="s">
        <v>132</v>
      </c>
      <c r="N94" s="66" t="s">
        <v>132</v>
      </c>
      <c r="O94" s="83" t="s">
        <v>411</v>
      </c>
      <c r="P94" s="83" t="s">
        <v>645</v>
      </c>
      <c r="Q94" s="121" t="s">
        <v>132</v>
      </c>
    </row>
    <row r="95" spans="1:17" ht="15" customHeight="1">
      <c r="A95" s="31" t="s">
        <v>79</v>
      </c>
      <c r="B95" s="66" t="s">
        <v>102</v>
      </c>
      <c r="C95" s="62">
        <f t="shared" si="4"/>
        <v>0</v>
      </c>
      <c r="D95" s="62"/>
      <c r="E95" s="62"/>
      <c r="F95" s="67">
        <f t="shared" si="3"/>
        <v>0</v>
      </c>
      <c r="G95" s="69" t="s">
        <v>195</v>
      </c>
      <c r="H95" s="69" t="s">
        <v>195</v>
      </c>
      <c r="I95" s="69" t="s">
        <v>196</v>
      </c>
      <c r="J95" s="93" t="s">
        <v>204</v>
      </c>
      <c r="K95" s="69" t="s">
        <v>204</v>
      </c>
      <c r="L95" s="69" t="s">
        <v>346</v>
      </c>
      <c r="M95" s="93" t="s">
        <v>132</v>
      </c>
      <c r="N95" s="66" t="s">
        <v>741</v>
      </c>
      <c r="O95" s="83" t="s">
        <v>737</v>
      </c>
      <c r="P95" s="83" t="s">
        <v>736</v>
      </c>
      <c r="Q95" s="121" t="s">
        <v>132</v>
      </c>
    </row>
    <row r="96" spans="1:17" ht="15" customHeight="1">
      <c r="A96" s="31" t="s">
        <v>80</v>
      </c>
      <c r="B96" s="66" t="s">
        <v>101</v>
      </c>
      <c r="C96" s="62">
        <f t="shared" si="4"/>
        <v>1</v>
      </c>
      <c r="D96" s="62"/>
      <c r="E96" s="62"/>
      <c r="F96" s="67">
        <f t="shared" si="3"/>
        <v>1</v>
      </c>
      <c r="G96" s="69" t="s">
        <v>195</v>
      </c>
      <c r="H96" s="69" t="s">
        <v>195</v>
      </c>
      <c r="I96" s="69" t="s">
        <v>195</v>
      </c>
      <c r="J96" s="93" t="s">
        <v>204</v>
      </c>
      <c r="K96" s="69" t="s">
        <v>195</v>
      </c>
      <c r="L96" s="69" t="s">
        <v>204</v>
      </c>
      <c r="M96" s="93" t="s">
        <v>132</v>
      </c>
      <c r="N96" s="66" t="s">
        <v>132</v>
      </c>
      <c r="O96" s="83" t="s">
        <v>412</v>
      </c>
      <c r="P96" s="83" t="s">
        <v>583</v>
      </c>
      <c r="Q96" s="121" t="s">
        <v>132</v>
      </c>
    </row>
    <row r="97" spans="1:17" s="7" customFormat="1" ht="15" customHeight="1">
      <c r="A97" s="31" t="s">
        <v>81</v>
      </c>
      <c r="B97" s="66" t="s">
        <v>102</v>
      </c>
      <c r="C97" s="62">
        <f t="shared" si="4"/>
        <v>0</v>
      </c>
      <c r="D97" s="62"/>
      <c r="E97" s="62"/>
      <c r="F97" s="67">
        <f t="shared" si="3"/>
        <v>0</v>
      </c>
      <c r="G97" s="69" t="s">
        <v>204</v>
      </c>
      <c r="H97" s="69" t="s">
        <v>204</v>
      </c>
      <c r="I97" s="69" t="s">
        <v>204</v>
      </c>
      <c r="J97" s="93" t="s">
        <v>204</v>
      </c>
      <c r="K97" s="69" t="s">
        <v>132</v>
      </c>
      <c r="L97" s="69" t="s">
        <v>132</v>
      </c>
      <c r="M97" s="70" t="s">
        <v>132</v>
      </c>
      <c r="N97" s="83" t="s">
        <v>325</v>
      </c>
      <c r="O97" s="83" t="s">
        <v>822</v>
      </c>
      <c r="P97" s="83" t="s">
        <v>324</v>
      </c>
      <c r="Q97" s="121" t="s">
        <v>132</v>
      </c>
    </row>
    <row r="98" spans="1:17" ht="15" customHeight="1">
      <c r="A98" s="31" t="s">
        <v>82</v>
      </c>
      <c r="B98" s="66" t="s">
        <v>102</v>
      </c>
      <c r="C98" s="62">
        <f t="shared" si="4"/>
        <v>0</v>
      </c>
      <c r="D98" s="62"/>
      <c r="E98" s="62"/>
      <c r="F98" s="67">
        <f t="shared" si="3"/>
        <v>0</v>
      </c>
      <c r="G98" s="69" t="s">
        <v>204</v>
      </c>
      <c r="H98" s="69" t="s">
        <v>204</v>
      </c>
      <c r="I98" s="69" t="s">
        <v>204</v>
      </c>
      <c r="J98" s="93" t="s">
        <v>204</v>
      </c>
      <c r="K98" s="69" t="s">
        <v>132</v>
      </c>
      <c r="L98" s="69" t="s">
        <v>132</v>
      </c>
      <c r="M98" s="93" t="s">
        <v>132</v>
      </c>
      <c r="N98" s="66" t="s">
        <v>325</v>
      </c>
      <c r="O98" s="83" t="s">
        <v>460</v>
      </c>
      <c r="P98" s="83" t="s">
        <v>324</v>
      </c>
      <c r="Q98" s="121" t="s">
        <v>132</v>
      </c>
    </row>
    <row r="99" spans="1:17" ht="15" customHeight="1">
      <c r="A99" s="22"/>
      <c r="B99" s="22"/>
      <c r="C99" s="9"/>
      <c r="D99" s="9"/>
      <c r="E99" s="9"/>
      <c r="F99" s="19"/>
      <c r="G99" s="22"/>
      <c r="H99" s="22"/>
      <c r="I99" s="22"/>
      <c r="J99" s="22"/>
      <c r="K99" s="22"/>
      <c r="L99" s="22"/>
      <c r="M99" s="22"/>
    </row>
    <row r="100" spans="1:17" ht="15" customHeight="1"/>
    <row r="101" spans="1:17" ht="15" customHeight="1"/>
    <row r="102" spans="1:17" ht="15" customHeight="1"/>
    <row r="103" spans="1:17" ht="15" customHeight="1">
      <c r="A103" s="22"/>
      <c r="B103" s="22"/>
      <c r="C103" s="9"/>
      <c r="D103" s="9"/>
      <c r="E103" s="9"/>
      <c r="F103" s="19"/>
      <c r="G103" s="22"/>
      <c r="H103" s="22"/>
      <c r="I103" s="22"/>
      <c r="J103" s="22"/>
      <c r="K103" s="22"/>
      <c r="L103" s="22"/>
      <c r="M103" s="22"/>
    </row>
    <row r="104" spans="1:17" ht="15" customHeight="1"/>
    <row r="105" spans="1:17" ht="15" customHeight="1"/>
    <row r="106" spans="1:17" ht="15" customHeight="1">
      <c r="A106" s="22"/>
      <c r="B106" s="22"/>
      <c r="C106" s="9"/>
      <c r="D106" s="9"/>
      <c r="E106" s="9"/>
      <c r="F106" s="19"/>
      <c r="G106" s="22"/>
      <c r="H106" s="22"/>
      <c r="I106" s="22"/>
      <c r="J106" s="22"/>
      <c r="K106" s="22"/>
      <c r="L106" s="22"/>
      <c r="M106" s="22"/>
    </row>
    <row r="107" spans="1:17" ht="15" customHeight="1"/>
    <row r="108" spans="1:17" ht="15" customHeight="1"/>
    <row r="109" spans="1:17" ht="15" customHeight="1"/>
    <row r="110" spans="1:17" ht="15" customHeight="1">
      <c r="A110" s="22"/>
      <c r="B110" s="22"/>
      <c r="C110" s="9"/>
      <c r="D110" s="9"/>
      <c r="E110" s="9"/>
      <c r="F110" s="19"/>
      <c r="G110" s="22"/>
      <c r="H110" s="22"/>
      <c r="I110" s="22"/>
      <c r="J110" s="22"/>
      <c r="K110" s="22"/>
      <c r="L110" s="22"/>
      <c r="M110" s="22"/>
    </row>
    <row r="111" spans="1:17" ht="15" customHeight="1"/>
    <row r="112" spans="1:17" ht="15" customHeight="1"/>
    <row r="113" spans="1:13" ht="15" customHeight="1">
      <c r="A113" s="22"/>
      <c r="B113" s="22"/>
      <c r="C113" s="9"/>
      <c r="D113" s="9"/>
      <c r="E113" s="9"/>
      <c r="F113" s="19"/>
      <c r="G113" s="22"/>
      <c r="H113" s="22"/>
      <c r="I113" s="22"/>
      <c r="J113" s="22"/>
      <c r="K113" s="22"/>
      <c r="L113" s="22"/>
      <c r="M113" s="22"/>
    </row>
    <row r="114" spans="1:13" ht="15" customHeight="1"/>
    <row r="115" spans="1:13" ht="15" customHeight="1"/>
    <row r="116" spans="1:13" ht="15" customHeight="1"/>
    <row r="117" spans="1:13" ht="15" customHeight="1">
      <c r="A117" s="22"/>
      <c r="B117" s="22"/>
      <c r="C117" s="9"/>
      <c r="D117" s="9"/>
      <c r="E117" s="9"/>
      <c r="F117" s="19"/>
      <c r="G117" s="22"/>
      <c r="H117" s="22"/>
      <c r="I117" s="22"/>
      <c r="J117" s="22"/>
      <c r="K117" s="22"/>
      <c r="L117" s="22"/>
      <c r="M117" s="22"/>
    </row>
  </sheetData>
  <mergeCells count="18">
    <mergeCell ref="P4:P5"/>
    <mergeCell ref="J4:L4"/>
    <mergeCell ref="A3:A5"/>
    <mergeCell ref="A1:P1"/>
    <mergeCell ref="C3:F3"/>
    <mergeCell ref="C4:C5"/>
    <mergeCell ref="G4:G5"/>
    <mergeCell ref="D4:D5"/>
    <mergeCell ref="E4:E5"/>
    <mergeCell ref="F4:F5"/>
    <mergeCell ref="I4:I5"/>
    <mergeCell ref="G3:I3"/>
    <mergeCell ref="H4:H5"/>
    <mergeCell ref="J3:M3"/>
    <mergeCell ref="N3:N5"/>
    <mergeCell ref="M4:M5"/>
    <mergeCell ref="O3:P3"/>
    <mergeCell ref="O4:O5"/>
  </mergeCells>
  <dataValidations count="3">
    <dataValidation type="list" allowBlank="1" showInputMessage="1" showErrorMessage="1" sqref="B7:B24 B26:B53 B70:B75 B55:B68 B77:B98" xr:uid="{00000000-0002-0000-0800-000000000000}">
      <formula1>$B$4:$B$5</formula1>
    </dataValidation>
    <dataValidation type="list" allowBlank="1" showInputMessage="1" showErrorMessage="1" sqref="N6:O6" xr:uid="{00000000-0002-0000-0800-000002000000}">
      <formula1>#REF!</formula1>
    </dataValidation>
    <dataValidation type="list" allowBlank="1" showInputMessage="1" showErrorMessage="1" sqref="B6:M6" xr:uid="{00000000-0002-0000-0800-000001000000}">
      <formula1>$B$5:$B$5</formula1>
    </dataValidation>
  </dataValidations>
  <hyperlinks>
    <hyperlink ref="P26" r:id="rId1" display="https://budget.karelia.ru/byudzhet/ispolnenie-byudzheta " xr:uid="{00000000-0004-0000-0800-000000000000}"/>
    <hyperlink ref="O28" r:id="rId2" xr:uid="{00000000-0004-0000-0800-000002000000}"/>
    <hyperlink ref="O36" r:id="rId3" xr:uid="{00000000-0004-0000-0800-000003000000}"/>
    <hyperlink ref="O32" r:id="rId4" xr:uid="{00000000-0004-0000-0800-000004000000}"/>
    <hyperlink ref="O39" r:id="rId5" xr:uid="{00000000-0004-0000-0800-000006000000}"/>
    <hyperlink ref="O40" r:id="rId6" xr:uid="{00000000-0004-0000-0800-000008000000}"/>
    <hyperlink ref="O29" r:id="rId7" xr:uid="{00000000-0004-0000-0800-000009000000}"/>
    <hyperlink ref="O31" r:id="rId8" xr:uid="{00000000-0004-0000-0800-00000B000000}"/>
    <hyperlink ref="P31" r:id="rId9" xr:uid="{00000000-0004-0000-0800-00000C000000}"/>
    <hyperlink ref="O34" r:id="rId10" display="https://finance.pskov.ru/ob-upravlenii/otchety-ob-ispolnenii-byudzheta-pskovskoy-oblasti/otchety-ob-ispolnenii-byudzheta " xr:uid="{00000000-0004-0000-0800-00000D000000}"/>
    <hyperlink ref="P34" r:id="rId11" xr:uid="{00000000-0004-0000-0800-00000E000000}"/>
    <hyperlink ref="P33" r:id="rId12" display="http://portal.novkfo.ru/ " xr:uid="{00000000-0004-0000-0800-00000F000000}"/>
    <hyperlink ref="O33" r:id="rId13" xr:uid="{00000000-0004-0000-0800-000010000000}"/>
    <hyperlink ref="O35" r:id="rId14" xr:uid="{00000000-0004-0000-0800-000011000000}"/>
    <hyperlink ref="O45" r:id="rId15" display="https://fin.sev.gov.ru/ispolnenie-bydzheta/otchyety-ob-ispolnenii-byudzheta-sevastopolya/ " xr:uid="{00000000-0004-0000-0800-000013000000}"/>
    <hyperlink ref="P45" r:id="rId16" xr:uid="{00000000-0004-0000-0800-000014000000}"/>
    <hyperlink ref="P43" r:id="rId17" display="https://portal-ob.volgafin.ru/dokumenty " xr:uid="{00000000-0004-0000-0800-000016000000}"/>
    <hyperlink ref="O52" r:id="rId18" xr:uid="{00000000-0004-0000-0800-00001A000000}"/>
    <hyperlink ref="P52" r:id="rId19" location="13-38-promezhutochnaya-otchetnost " xr:uid="{00000000-0004-0000-0800-00001B000000}"/>
    <hyperlink ref="O53" r:id="rId20" display="https://mfsk.ru/working/buh-uchet " xr:uid="{00000000-0004-0000-0800-00001C000000}"/>
    <hyperlink ref="P53" r:id="rId21" xr:uid="{00000000-0004-0000-0800-00001D000000}"/>
    <hyperlink ref="O48" r:id="rId22" xr:uid="{00000000-0004-0000-0800-00001E000000}"/>
    <hyperlink ref="O49" r:id="rId23" xr:uid="{00000000-0004-0000-0800-00001F000000}"/>
    <hyperlink ref="O51" r:id="rId24" xr:uid="{00000000-0004-0000-0800-000022000000}"/>
    <hyperlink ref="O41" r:id="rId25" xr:uid="{00000000-0004-0000-0800-000023000000}"/>
    <hyperlink ref="O55" r:id="rId26" xr:uid="{00000000-0004-0000-0800-000025000000}"/>
    <hyperlink ref="O63" r:id="rId27" xr:uid="{00000000-0004-0000-0800-000027000000}"/>
    <hyperlink ref="O66" r:id="rId28" xr:uid="{00000000-0004-0000-0800-000029000000}"/>
    <hyperlink ref="P66" r:id="rId29" display="https://budget.minfin-samara.ru/dokumenty/promezhutochnaya-otchetnost/ " xr:uid="{00000000-0004-0000-0800-00002A000000}"/>
    <hyperlink ref="O67" r:id="rId30" display="https://minfin.saratov.gov.ru/deyatelnost/byudzhet-i-otchetnost/byudzhetnyj-prognoz-i-byudzhetnaya-politika " xr:uid="{00000000-0004-0000-0800-00002B000000}"/>
    <hyperlink ref="P67" r:id="rId31" xr:uid="{00000000-0004-0000-0800-00002C000000}"/>
    <hyperlink ref="O57" r:id="rId32" xr:uid="{00000000-0004-0000-0800-00002D000000}"/>
    <hyperlink ref="O62" r:id="rId33" xr:uid="{00000000-0004-0000-0800-00002E000000}"/>
    <hyperlink ref="O59" r:id="rId34" xr:uid="{00000000-0004-0000-0800-000030000000}"/>
    <hyperlink ref="P68" r:id="rId35" xr:uid="{00000000-0004-0000-0800-000032000000}"/>
    <hyperlink ref="O78" r:id="rId36" xr:uid="{00000000-0004-0000-0800-000035000000}"/>
    <hyperlink ref="O77" r:id="rId37" xr:uid="{00000000-0004-0000-0800-000036000000}"/>
    <hyperlink ref="O75" r:id="rId38" xr:uid="{00000000-0004-0000-0800-000038000000}"/>
    <hyperlink ref="P75" r:id="rId39" display="https://fea.yamalfin.ru/bdg/promezhutochnaya-otchetnost/svedeniya-ob-ispolnenii-byudzheta-sub-ekta " xr:uid="{00000000-0004-0000-0800-000039000000}"/>
    <hyperlink ref="O70" r:id="rId40" xr:uid="{00000000-0004-0000-0800-00003B000000}"/>
    <hyperlink ref="O72" r:id="rId41" xr:uid="{00000000-0004-0000-0800-000040000000}"/>
    <hyperlink ref="O73" r:id="rId42" xr:uid="{00000000-0004-0000-0800-000041000000}"/>
    <hyperlink ref="P73" r:id="rId43" display="https://open.minfin74.ru/documenty/otchetnost/oblastnoi_budget " xr:uid="{00000000-0004-0000-0800-000042000000}"/>
    <hyperlink ref="O93" r:id="rId44" xr:uid="{00000000-0004-0000-0800-000043000000}"/>
    <hyperlink ref="O92" r:id="rId45" xr:uid="{00000000-0004-0000-0800-000044000000}"/>
    <hyperlink ref="P92" r:id="rId46" xr:uid="{00000000-0004-0000-0800-000045000000}"/>
    <hyperlink ref="O89" r:id="rId47" xr:uid="{00000000-0004-0000-0800-000047000000}"/>
    <hyperlink ref="O96" r:id="rId48" display="https://sakhminfin.ru " xr:uid="{00000000-0004-0000-0800-000048000000}"/>
    <hyperlink ref="O16" r:id="rId49" display="https://mef.mosreg.ru/deyatelnost/byudzhet-moskovskoy-oblasti/ispolnenie-byudzheta " xr:uid="{00000000-0004-0000-0800-00004A000000}"/>
    <hyperlink ref="P16" r:id="rId50" xr:uid="{00000000-0004-0000-0800-00004B000000}"/>
    <hyperlink ref="P22" r:id="rId51" xr:uid="{00000000-0004-0000-0800-00004D000000}"/>
    <hyperlink ref="P21" r:id="rId52" xr:uid="{00000000-0004-0000-0800-00004F000000}"/>
    <hyperlink ref="O13" r:id="rId53" xr:uid="{00000000-0004-0000-0800-000050000000}"/>
    <hyperlink ref="O82" r:id="rId54" display="https://irkobl.ru/sites/minfin/activity/buhuch/ " xr:uid="{00000000-0004-0000-0800-000052000000}"/>
    <hyperlink ref="P82" r:id="rId55" xr:uid="{00000000-0004-0000-0800-000053000000}"/>
    <hyperlink ref="O79" r:id="rId56" xr:uid="{00000000-0004-0000-0800-000054000000}"/>
    <hyperlink ref="O86" r:id="rId57" xr:uid="{00000000-0004-0000-0800-000056000000}"/>
    <hyperlink ref="O19" r:id="rId58" xr:uid="{00000000-0004-0000-0800-000057000000}"/>
    <hyperlink ref="O88" r:id="rId59" xr:uid="{00000000-0004-0000-0800-000058000000}"/>
    <hyperlink ref="O60" r:id="rId60" display="https://minfin.cap.ru/action/activity/byudzhet/otcheti-ob-ispolnenii-respublikanskogo-byudzheta-c/2023-god " xr:uid="{00000000-0004-0000-0800-00005C000000}"/>
    <hyperlink ref="O20" r:id="rId61" xr:uid="{00000000-0004-0000-0800-00005E000000}"/>
    <hyperlink ref="O71" r:id="rId62" location="document_list " xr:uid="{00000000-0004-0000-0800-000061000000}"/>
    <hyperlink ref="O85" r:id="rId63" xr:uid="{00000000-0004-0000-0800-000064000000}"/>
    <hyperlink ref="P85" r:id="rId64" location="101-403-2023 " xr:uid="{00000000-0004-0000-0800-000065000000}"/>
    <hyperlink ref="O24" r:id="rId65" xr:uid="{00000000-0004-0000-0800-000066000000}"/>
    <hyperlink ref="P24" r:id="rId66" xr:uid="{00000000-0004-0000-0800-000067000000}"/>
    <hyperlink ref="O17" r:id="rId67" xr:uid="{00000000-0004-0000-0800-000068000000}"/>
    <hyperlink ref="O91" r:id="rId68" xr:uid="{00000000-0004-0000-0800-000070000000}"/>
    <hyperlink ref="O8" r:id="rId69" xr:uid="{00000000-0004-0000-0800-000073000000}"/>
    <hyperlink ref="O10" r:id="rId70" xr:uid="{00000000-0004-0000-0800-000075000000}"/>
    <hyperlink ref="O12" r:id="rId71" xr:uid="{00000000-0004-0000-0800-000077000000}"/>
    <hyperlink ref="O61" r:id="rId72" display="https://mfin.permkrai.ru/deyatelnost/byudzhet-permskogo-kraya/dokumenty-o-byudzhete " xr:uid="{CFE489D5-0D00-944D-AB93-7D84125629A5}"/>
    <hyperlink ref="P78" r:id="rId73" display="http://budget17.ru/ " xr:uid="{EB95F646-B366-0143-B8E5-7D931B238E24}"/>
    <hyperlink ref="P35" r:id="rId74" display="https://budget.gov.spb.ru/ " xr:uid="{DD84E2ED-9FC3-564F-896C-3ECD46A85569}"/>
    <hyperlink ref="O68" r:id="rId75" display="https://ulminfin.ru/index.php?mgf=budget/isp " xr:uid="{9A5B4340-5938-0C4C-9367-FF4B7EF259C5}"/>
    <hyperlink ref="O81" r:id="rId76" xr:uid="{C921DB86-D2FD-0147-8C6A-A4C33888C9BC}"/>
    <hyperlink ref="P18" r:id="rId77" display="http://minfin-rzn.ru/ " xr:uid="{E97E3552-7BE0-BC4D-9A4D-0C505FA5458F}"/>
    <hyperlink ref="O94" r:id="rId78" display="https://fin.amurobl.ru/pages/deyatelnost/otchetnost/ " xr:uid="{E26A65F0-FD44-B646-BD4D-E4F7E9CCDD11}"/>
    <hyperlink ref="P17" r:id="rId79" display="http://depfin.orel-region.ru:8096/ebudget/Menu/Page/9 " xr:uid="{A6A34133-F5FB-2B44-A1BF-20BED317392E}"/>
    <hyperlink ref="P40" r:id="rId80" display="https://budget.rk.ifinmon.ru/dokumenty/promezhutochnaya-otchetnost " xr:uid="{70D25480-5DE4-4648-B29B-3A74228F03DD}"/>
    <hyperlink ref="P77" r:id="rId81" display="www.open.minfin-altai.ru " xr:uid="{00000000-0004-0000-0800-000037000000}"/>
    <hyperlink ref="P90" r:id="rId82" display="https://budgetzab.75.ru/Show/Category/4?ItemId=24 " xr:uid="{3ADBD6DF-6F48-2147-A046-3FC7564014D9}"/>
    <hyperlink ref="P91" r:id="rId83" display="http://openbudget.kamgov.ru " xr:uid="{6A8FD5AB-5747-A543-9B45-621D7F523166}"/>
    <hyperlink ref="P71" r:id="rId84" display="http://info.mfural.ru/" xr:uid="{B837C6C4-562E-0A40-A312-08E2029152AF}"/>
    <hyperlink ref="O21" r:id="rId85" display="https://www.tverfin.ru/ " xr:uid="{3CAE6DFA-61BD-F14B-B98C-102E83975D98}"/>
    <hyperlink ref="P47" r:id="rId86" display="http://portal.minfinrd.ru; " xr:uid="{C549A66D-67AB-C649-9231-651893F6EC8B}"/>
    <hyperlink ref="O47" r:id="rId87" display="http://minfinrd.ru/promezhutochnaya-otchetnost-ob-ispolnenii-byudzheta " xr:uid="{39FECB62-5201-7B4E-A832-75EF6D393AB9}"/>
    <hyperlink ref="N97" r:id="rId88" display="https://www.eao.ru/dokumenty/elektronnoe-ofitsialnoe-opublikovanie/postanovleniya-pravitelstva-eao/ " xr:uid="{30B6FFE9-2968-E740-82F5-5A5C6D8BD51F}"/>
    <hyperlink ref="P32" r:id="rId89" display="https://b4u.gov-murman.ru/" xr:uid="{245D9B49-0A5E-5048-BD96-4388FB3BB3BF}"/>
    <hyperlink ref="O97" r:id="rId90" display="https://www.eao.ru/dokumenty/elektronnoe-ofitsialnoe-opublikovanie/postanovleniya-pravitelstva-eao/ " xr:uid="{F59DF9EE-AFBC-7E49-9147-FF2E9D5C1FE6}"/>
  </hyperlinks>
  <printOptions horizontalCentered="1"/>
  <pageMargins left="0.39370078740157499" right="0.39370078740157499" top="0.98425196850393704" bottom="0.39370078740157499" header="0.31496062992126" footer="0.31496062992126"/>
  <pageSetup paperSize="9" scale="80" fitToHeight="3" orientation="landscape" r:id="rId91"/>
  <headerFooter>
    <oddFooter>&amp;C&amp;"Times New Roman,обычный"&amp;8&amp;A&amp;R&amp;P</oddFooter>
  </headerFooter>
  <rowBreaks count="1" manualBreakCount="1">
    <brk id="53" max="15" man="1"/>
  </rowBreaks>
  <ignoredErrors>
    <ignoredError sqref="F35"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149"/>
  <sheetViews>
    <sheetView zoomScaleNormal="100" zoomScaleSheetLayoutView="75" workbookViewId="0">
      <pane ySplit="5" topLeftCell="A6" activePane="bottomLeft" state="frozen"/>
      <selection pane="bottomLeft"/>
    </sheetView>
  </sheetViews>
  <sheetFormatPr baseColWidth="10" defaultColWidth="8.83203125" defaultRowHeight="12"/>
  <cols>
    <col min="1" max="1" width="24.83203125" style="12" customWidth="1"/>
    <col min="2" max="2" width="35.5" style="2" customWidth="1"/>
    <col min="3" max="3" width="5.83203125" style="3" customWidth="1"/>
    <col min="4" max="5" width="4.83203125" style="3" customWidth="1"/>
    <col min="6" max="6" width="5.83203125" style="17" customWidth="1"/>
    <col min="7" max="9" width="10.83203125" style="12" customWidth="1"/>
    <col min="10" max="12" width="13.83203125" style="12" customWidth="1"/>
    <col min="13" max="18" width="10.83203125" style="12" customWidth="1"/>
    <col min="19" max="19" width="14.1640625" style="12" customWidth="1"/>
    <col min="20" max="20" width="16.83203125" style="18" customWidth="1"/>
    <col min="21" max="21" width="17.83203125" style="18" customWidth="1"/>
    <col min="22" max="22" width="16.83203125" style="12" customWidth="1"/>
    <col min="23" max="23" width="8.83203125" style="7"/>
    <col min="24" max="16384" width="8.83203125" style="2"/>
  </cols>
  <sheetData>
    <row r="1" spans="1:23" ht="25" customHeight="1">
      <c r="A1" s="124" t="s">
        <v>173</v>
      </c>
      <c r="B1" s="124"/>
      <c r="C1" s="124"/>
      <c r="D1" s="124"/>
      <c r="E1" s="124"/>
      <c r="F1" s="124"/>
      <c r="G1" s="124"/>
      <c r="H1" s="124"/>
      <c r="I1" s="124"/>
      <c r="J1" s="124"/>
      <c r="K1" s="124"/>
      <c r="L1" s="124"/>
      <c r="M1" s="124"/>
      <c r="N1" s="124"/>
      <c r="O1" s="124"/>
      <c r="P1" s="124"/>
      <c r="Q1" s="124"/>
      <c r="R1" s="124"/>
      <c r="S1" s="124"/>
      <c r="T1" s="124"/>
      <c r="U1" s="124"/>
      <c r="V1" s="124"/>
    </row>
    <row r="2" spans="1:23" ht="16" customHeight="1">
      <c r="A2" s="114" t="s">
        <v>875</v>
      </c>
      <c r="B2" s="114"/>
      <c r="C2" s="114"/>
      <c r="D2" s="114"/>
      <c r="E2" s="114"/>
      <c r="F2" s="114"/>
      <c r="G2" s="114"/>
      <c r="H2" s="114"/>
      <c r="I2" s="114"/>
      <c r="J2" s="114"/>
      <c r="K2" s="114"/>
      <c r="L2" s="114"/>
      <c r="M2" s="114"/>
      <c r="N2" s="114"/>
      <c r="O2" s="114"/>
      <c r="P2" s="114"/>
      <c r="Q2" s="114"/>
      <c r="R2" s="125"/>
      <c r="S2" s="125"/>
      <c r="T2" s="114"/>
      <c r="U2" s="114"/>
      <c r="V2" s="125"/>
    </row>
    <row r="3" spans="1:23" ht="88" customHeight="1">
      <c r="A3" s="141" t="s">
        <v>90</v>
      </c>
      <c r="B3" s="28" t="s">
        <v>174</v>
      </c>
      <c r="C3" s="145" t="s">
        <v>119</v>
      </c>
      <c r="D3" s="146"/>
      <c r="E3" s="146"/>
      <c r="F3" s="146"/>
      <c r="G3" s="141" t="s">
        <v>297</v>
      </c>
      <c r="H3" s="141"/>
      <c r="I3" s="141"/>
      <c r="J3" s="141" t="s">
        <v>210</v>
      </c>
      <c r="K3" s="141"/>
      <c r="L3" s="141"/>
      <c r="M3" s="141" t="s">
        <v>469</v>
      </c>
      <c r="N3" s="142"/>
      <c r="O3" s="142"/>
      <c r="P3" s="142"/>
      <c r="Q3" s="142"/>
      <c r="R3" s="142"/>
      <c r="S3" s="142"/>
      <c r="T3" s="142" t="s">
        <v>96</v>
      </c>
      <c r="U3" s="142" t="s">
        <v>221</v>
      </c>
      <c r="V3" s="142"/>
    </row>
    <row r="4" spans="1:23" ht="45" customHeight="1">
      <c r="A4" s="141"/>
      <c r="B4" s="29" t="s">
        <v>101</v>
      </c>
      <c r="C4" s="141" t="s">
        <v>87</v>
      </c>
      <c r="D4" s="141" t="s">
        <v>94</v>
      </c>
      <c r="E4" s="141" t="s">
        <v>127</v>
      </c>
      <c r="F4" s="145" t="s">
        <v>91</v>
      </c>
      <c r="G4" s="142" t="s">
        <v>424</v>
      </c>
      <c r="H4" s="141" t="s">
        <v>321</v>
      </c>
      <c r="I4" s="141" t="s">
        <v>425</v>
      </c>
      <c r="J4" s="141" t="s">
        <v>472</v>
      </c>
      <c r="K4" s="141" t="s">
        <v>473</v>
      </c>
      <c r="L4" s="141" t="s">
        <v>474</v>
      </c>
      <c r="M4" s="141" t="s">
        <v>308</v>
      </c>
      <c r="N4" s="141"/>
      <c r="O4" s="141"/>
      <c r="P4" s="141" t="s">
        <v>309</v>
      </c>
      <c r="Q4" s="141"/>
      <c r="R4" s="141"/>
      <c r="S4" s="141" t="s">
        <v>320</v>
      </c>
      <c r="T4" s="142"/>
      <c r="U4" s="142" t="s">
        <v>345</v>
      </c>
      <c r="V4" s="142" t="s">
        <v>344</v>
      </c>
    </row>
    <row r="5" spans="1:23" ht="55" customHeight="1">
      <c r="A5" s="142"/>
      <c r="B5" s="29" t="s">
        <v>102</v>
      </c>
      <c r="C5" s="142"/>
      <c r="D5" s="141"/>
      <c r="E5" s="141"/>
      <c r="F5" s="146"/>
      <c r="G5" s="142"/>
      <c r="H5" s="142"/>
      <c r="I5" s="142"/>
      <c r="J5" s="141"/>
      <c r="K5" s="141"/>
      <c r="L5" s="141"/>
      <c r="M5" s="87" t="s">
        <v>205</v>
      </c>
      <c r="N5" s="87" t="s">
        <v>203</v>
      </c>
      <c r="O5" s="59" t="s">
        <v>426</v>
      </c>
      <c r="P5" s="87" t="s">
        <v>205</v>
      </c>
      <c r="Q5" s="87" t="s">
        <v>203</v>
      </c>
      <c r="R5" s="59" t="s">
        <v>426</v>
      </c>
      <c r="S5" s="142"/>
      <c r="T5" s="142"/>
      <c r="U5" s="142"/>
      <c r="V5" s="142"/>
    </row>
    <row r="6" spans="1:23" ht="15" customHeight="1">
      <c r="A6" s="30" t="s">
        <v>0</v>
      </c>
      <c r="B6" s="30"/>
      <c r="C6" s="30"/>
      <c r="D6" s="30"/>
      <c r="E6" s="30"/>
      <c r="F6" s="30"/>
      <c r="G6" s="80"/>
      <c r="H6" s="80"/>
      <c r="I6" s="80"/>
      <c r="J6" s="80"/>
      <c r="K6" s="80"/>
      <c r="L6" s="80"/>
      <c r="M6" s="80"/>
      <c r="N6" s="80"/>
      <c r="O6" s="80"/>
      <c r="P6" s="80"/>
      <c r="Q6" s="80"/>
      <c r="R6" s="80"/>
      <c r="S6" s="80"/>
      <c r="T6" s="80"/>
      <c r="U6" s="80"/>
      <c r="V6" s="80"/>
    </row>
    <row r="7" spans="1:23" ht="15" customHeight="1">
      <c r="A7" s="31" t="s">
        <v>1</v>
      </c>
      <c r="B7" s="66" t="s">
        <v>102</v>
      </c>
      <c r="C7" s="62">
        <f>IF(B7=$B$4,1,0)</f>
        <v>0</v>
      </c>
      <c r="D7" s="62"/>
      <c r="E7" s="62"/>
      <c r="F7" s="67">
        <f>C7*(1-D7)*(1-E7)</f>
        <v>0</v>
      </c>
      <c r="G7" s="69" t="s">
        <v>196</v>
      </c>
      <c r="H7" s="69" t="s">
        <v>196</v>
      </c>
      <c r="I7" s="69" t="s">
        <v>196</v>
      </c>
      <c r="J7" s="69" t="s">
        <v>195</v>
      </c>
      <c r="K7" s="69" t="s">
        <v>195</v>
      </c>
      <c r="L7" s="69" t="s">
        <v>195</v>
      </c>
      <c r="M7" s="69" t="s">
        <v>195</v>
      </c>
      <c r="N7" s="69" t="s">
        <v>204</v>
      </c>
      <c r="O7" s="69" t="s">
        <v>204</v>
      </c>
      <c r="P7" s="69" t="s">
        <v>195</v>
      </c>
      <c r="Q7" s="69" t="s">
        <v>204</v>
      </c>
      <c r="R7" s="69" t="s">
        <v>204</v>
      </c>
      <c r="S7" s="69" t="s">
        <v>204</v>
      </c>
      <c r="T7" s="66" t="s">
        <v>471</v>
      </c>
      <c r="U7" s="83" t="s">
        <v>300</v>
      </c>
      <c r="V7" s="83" t="s">
        <v>433</v>
      </c>
      <c r="W7" s="121" t="s">
        <v>132</v>
      </c>
    </row>
    <row r="8" spans="1:23" ht="15" customHeight="1">
      <c r="A8" s="31" t="s">
        <v>2</v>
      </c>
      <c r="B8" s="66" t="s">
        <v>101</v>
      </c>
      <c r="C8" s="62">
        <f t="shared" ref="C8:C71" si="0">IF(B8=$B$4,1,0)</f>
        <v>1</v>
      </c>
      <c r="D8" s="62"/>
      <c r="E8" s="62"/>
      <c r="F8" s="67">
        <f t="shared" ref="F8:F70" si="1">C8*(1-D8)*(1-E8)</f>
        <v>1</v>
      </c>
      <c r="G8" s="69" t="s">
        <v>195</v>
      </c>
      <c r="H8" s="69" t="s">
        <v>195</v>
      </c>
      <c r="I8" s="69" t="s">
        <v>195</v>
      </c>
      <c r="J8" s="69" t="s">
        <v>195</v>
      </c>
      <c r="K8" s="69" t="s">
        <v>195</v>
      </c>
      <c r="L8" s="69" t="s">
        <v>195</v>
      </c>
      <c r="M8" s="69" t="s">
        <v>195</v>
      </c>
      <c r="N8" s="69" t="s">
        <v>195</v>
      </c>
      <c r="O8" s="69" t="s">
        <v>204</v>
      </c>
      <c r="P8" s="69" t="s">
        <v>204</v>
      </c>
      <c r="Q8" s="69" t="s">
        <v>195</v>
      </c>
      <c r="R8" s="69" t="s">
        <v>204</v>
      </c>
      <c r="S8" s="69" t="s">
        <v>195</v>
      </c>
      <c r="T8" s="66" t="s">
        <v>132</v>
      </c>
      <c r="U8" s="83" t="s">
        <v>302</v>
      </c>
      <c r="V8" s="83" t="s">
        <v>324</v>
      </c>
      <c r="W8" s="121" t="s">
        <v>132</v>
      </c>
    </row>
    <row r="9" spans="1:23" ht="15" customHeight="1">
      <c r="A9" s="31" t="s">
        <v>3</v>
      </c>
      <c r="B9" s="66" t="s">
        <v>101</v>
      </c>
      <c r="C9" s="62">
        <f t="shared" si="0"/>
        <v>1</v>
      </c>
      <c r="D9" s="62">
        <v>0.5</v>
      </c>
      <c r="E9" s="62"/>
      <c r="F9" s="67">
        <f t="shared" si="1"/>
        <v>0.5</v>
      </c>
      <c r="G9" s="69" t="s">
        <v>195</v>
      </c>
      <c r="H9" s="69" t="s">
        <v>195</v>
      </c>
      <c r="I9" s="69" t="s">
        <v>195</v>
      </c>
      <c r="J9" s="69" t="s">
        <v>195</v>
      </c>
      <c r="K9" s="69" t="s">
        <v>488</v>
      </c>
      <c r="L9" s="69" t="s">
        <v>195</v>
      </c>
      <c r="M9" s="69" t="s">
        <v>204</v>
      </c>
      <c r="N9" s="69" t="s">
        <v>204</v>
      </c>
      <c r="O9" s="69" t="s">
        <v>346</v>
      </c>
      <c r="P9" s="69" t="s">
        <v>204</v>
      </c>
      <c r="Q9" s="69" t="s">
        <v>204</v>
      </c>
      <c r="R9" s="69" t="s">
        <v>346</v>
      </c>
      <c r="S9" s="69" t="s">
        <v>132</v>
      </c>
      <c r="T9" s="66" t="s">
        <v>880</v>
      </c>
      <c r="U9" s="83" t="s">
        <v>303</v>
      </c>
      <c r="V9" s="83" t="s">
        <v>324</v>
      </c>
      <c r="W9" s="121" t="s">
        <v>132</v>
      </c>
    </row>
    <row r="10" spans="1:23" ht="15" customHeight="1">
      <c r="A10" s="31" t="s">
        <v>4</v>
      </c>
      <c r="B10" s="66" t="s">
        <v>102</v>
      </c>
      <c r="C10" s="62">
        <f t="shared" si="0"/>
        <v>0</v>
      </c>
      <c r="D10" s="62"/>
      <c r="E10" s="62"/>
      <c r="F10" s="67">
        <f t="shared" si="1"/>
        <v>0</v>
      </c>
      <c r="G10" s="69" t="s">
        <v>196</v>
      </c>
      <c r="H10" s="69" t="s">
        <v>196</v>
      </c>
      <c r="I10" s="69" t="s">
        <v>196</v>
      </c>
      <c r="J10" s="69" t="s">
        <v>195</v>
      </c>
      <c r="K10" s="69" t="s">
        <v>207</v>
      </c>
      <c r="L10" s="69" t="s">
        <v>195</v>
      </c>
      <c r="M10" s="83" t="s">
        <v>195</v>
      </c>
      <c r="N10" s="69" t="s">
        <v>204</v>
      </c>
      <c r="O10" s="69" t="s">
        <v>346</v>
      </c>
      <c r="P10" s="69" t="s">
        <v>195</v>
      </c>
      <c r="Q10" s="69" t="s">
        <v>204</v>
      </c>
      <c r="R10" s="69" t="s">
        <v>346</v>
      </c>
      <c r="S10" s="69" t="s">
        <v>204</v>
      </c>
      <c r="T10" s="66" t="s">
        <v>657</v>
      </c>
      <c r="U10" s="83" t="s">
        <v>304</v>
      </c>
      <c r="V10" s="83" t="s">
        <v>324</v>
      </c>
      <c r="W10" s="121" t="s">
        <v>132</v>
      </c>
    </row>
    <row r="11" spans="1:23" ht="15" customHeight="1">
      <c r="A11" s="31" t="s">
        <v>5</v>
      </c>
      <c r="B11" s="66" t="s">
        <v>101</v>
      </c>
      <c r="C11" s="62">
        <f t="shared" si="0"/>
        <v>1</v>
      </c>
      <c r="D11" s="62"/>
      <c r="E11" s="62"/>
      <c r="F11" s="67">
        <f t="shared" si="1"/>
        <v>1</v>
      </c>
      <c r="G11" s="69" t="s">
        <v>195</v>
      </c>
      <c r="H11" s="69" t="s">
        <v>195</v>
      </c>
      <c r="I11" s="69" t="s">
        <v>195</v>
      </c>
      <c r="J11" s="69" t="s">
        <v>195</v>
      </c>
      <c r="K11" s="69" t="s">
        <v>195</v>
      </c>
      <c r="L11" s="69" t="s">
        <v>195</v>
      </c>
      <c r="M11" s="69" t="s">
        <v>204</v>
      </c>
      <c r="N11" s="69" t="s">
        <v>204</v>
      </c>
      <c r="O11" s="69" t="s">
        <v>346</v>
      </c>
      <c r="P11" s="69" t="s">
        <v>558</v>
      </c>
      <c r="Q11" s="69" t="s">
        <v>558</v>
      </c>
      <c r="R11" s="69" t="s">
        <v>559</v>
      </c>
      <c r="S11" s="69" t="s">
        <v>132</v>
      </c>
      <c r="T11" s="66" t="s">
        <v>132</v>
      </c>
      <c r="U11" s="83" t="s">
        <v>556</v>
      </c>
      <c r="V11" s="83" t="s">
        <v>324</v>
      </c>
      <c r="W11" s="121" t="s">
        <v>132</v>
      </c>
    </row>
    <row r="12" spans="1:23" ht="15" customHeight="1">
      <c r="A12" s="31" t="s">
        <v>6</v>
      </c>
      <c r="B12" s="66" t="s">
        <v>101</v>
      </c>
      <c r="C12" s="62">
        <f t="shared" si="0"/>
        <v>1</v>
      </c>
      <c r="D12" s="62"/>
      <c r="E12" s="62"/>
      <c r="F12" s="67">
        <f t="shared" si="1"/>
        <v>1</v>
      </c>
      <c r="G12" s="69" t="s">
        <v>195</v>
      </c>
      <c r="H12" s="69" t="s">
        <v>195</v>
      </c>
      <c r="I12" s="69" t="s">
        <v>195</v>
      </c>
      <c r="J12" s="69" t="s">
        <v>195</v>
      </c>
      <c r="K12" s="69" t="s">
        <v>195</v>
      </c>
      <c r="L12" s="69" t="s">
        <v>195</v>
      </c>
      <c r="M12" s="69" t="s">
        <v>195</v>
      </c>
      <c r="N12" s="69" t="s">
        <v>195</v>
      </c>
      <c r="O12" s="69" t="s">
        <v>204</v>
      </c>
      <c r="P12" s="69" t="s">
        <v>195</v>
      </c>
      <c r="Q12" s="69" t="s">
        <v>195</v>
      </c>
      <c r="R12" s="69" t="s">
        <v>204</v>
      </c>
      <c r="S12" s="69" t="s">
        <v>195</v>
      </c>
      <c r="T12" s="66" t="s">
        <v>132</v>
      </c>
      <c r="U12" s="83" t="s">
        <v>305</v>
      </c>
      <c r="V12" s="83" t="s">
        <v>324</v>
      </c>
      <c r="W12" s="121" t="s">
        <v>132</v>
      </c>
    </row>
    <row r="13" spans="1:23" ht="15" customHeight="1">
      <c r="A13" s="31" t="s">
        <v>7</v>
      </c>
      <c r="B13" s="66" t="s">
        <v>102</v>
      </c>
      <c r="C13" s="62">
        <f t="shared" si="0"/>
        <v>0</v>
      </c>
      <c r="D13" s="62"/>
      <c r="E13" s="62"/>
      <c r="F13" s="67">
        <f>C13*(1-D13)*(1-E13)</f>
        <v>0</v>
      </c>
      <c r="G13" s="91" t="s">
        <v>208</v>
      </c>
      <c r="H13" s="69" t="s">
        <v>204</v>
      </c>
      <c r="I13" s="69" t="s">
        <v>204</v>
      </c>
      <c r="J13" s="69" t="s">
        <v>132</v>
      </c>
      <c r="K13" s="69" t="s">
        <v>132</v>
      </c>
      <c r="L13" s="69" t="s">
        <v>132</v>
      </c>
      <c r="M13" s="69" t="s">
        <v>132</v>
      </c>
      <c r="N13" s="69" t="s">
        <v>132</v>
      </c>
      <c r="O13" s="69" t="s">
        <v>132</v>
      </c>
      <c r="P13" s="69" t="s">
        <v>132</v>
      </c>
      <c r="Q13" s="69" t="s">
        <v>132</v>
      </c>
      <c r="R13" s="69" t="s">
        <v>132</v>
      </c>
      <c r="S13" s="69" t="s">
        <v>132</v>
      </c>
      <c r="T13" s="66" t="s">
        <v>325</v>
      </c>
      <c r="U13" s="83" t="s">
        <v>665</v>
      </c>
      <c r="V13" s="83" t="s">
        <v>324</v>
      </c>
      <c r="W13" s="121" t="s">
        <v>132</v>
      </c>
    </row>
    <row r="14" spans="1:23" ht="15" customHeight="1">
      <c r="A14" s="31" t="s">
        <v>8</v>
      </c>
      <c r="B14" s="66" t="s">
        <v>102</v>
      </c>
      <c r="C14" s="62">
        <f>IF(B14=$B$4,1,0)</f>
        <v>0</v>
      </c>
      <c r="D14" s="62"/>
      <c r="E14" s="62"/>
      <c r="F14" s="67">
        <f>C14*(1-D14)*(1-E14)</f>
        <v>0</v>
      </c>
      <c r="G14" s="69" t="s">
        <v>219</v>
      </c>
      <c r="H14" s="69" t="s">
        <v>195</v>
      </c>
      <c r="I14" s="69" t="s">
        <v>195</v>
      </c>
      <c r="J14" s="69" t="s">
        <v>195</v>
      </c>
      <c r="K14" s="69" t="s">
        <v>195</v>
      </c>
      <c r="L14" s="69" t="s">
        <v>195</v>
      </c>
      <c r="M14" s="69" t="s">
        <v>204</v>
      </c>
      <c r="N14" s="69" t="s">
        <v>204</v>
      </c>
      <c r="O14" s="69" t="s">
        <v>346</v>
      </c>
      <c r="P14" s="69" t="s">
        <v>195</v>
      </c>
      <c r="Q14" s="69" t="s">
        <v>204</v>
      </c>
      <c r="R14" s="69" t="s">
        <v>346</v>
      </c>
      <c r="S14" s="69" t="s">
        <v>132</v>
      </c>
      <c r="T14" s="66" t="s">
        <v>754</v>
      </c>
      <c r="U14" s="83" t="s">
        <v>306</v>
      </c>
      <c r="V14" s="83" t="s">
        <v>324</v>
      </c>
      <c r="W14" s="121" t="s">
        <v>132</v>
      </c>
    </row>
    <row r="15" spans="1:23" ht="15" customHeight="1">
      <c r="A15" s="31" t="s">
        <v>9</v>
      </c>
      <c r="B15" s="66" t="s">
        <v>102</v>
      </c>
      <c r="C15" s="62">
        <f t="shared" si="0"/>
        <v>0</v>
      </c>
      <c r="D15" s="62"/>
      <c r="E15" s="62"/>
      <c r="F15" s="67">
        <f t="shared" si="1"/>
        <v>0</v>
      </c>
      <c r="G15" s="69" t="s">
        <v>196</v>
      </c>
      <c r="H15" s="69" t="s">
        <v>196</v>
      </c>
      <c r="I15" s="69" t="s">
        <v>196</v>
      </c>
      <c r="J15" s="69" t="s">
        <v>195</v>
      </c>
      <c r="K15" s="69" t="s">
        <v>195</v>
      </c>
      <c r="L15" s="69" t="s">
        <v>195</v>
      </c>
      <c r="M15" s="69" t="s">
        <v>195</v>
      </c>
      <c r="N15" s="69" t="s">
        <v>204</v>
      </c>
      <c r="O15" s="69" t="s">
        <v>204</v>
      </c>
      <c r="P15" s="69" t="s">
        <v>204</v>
      </c>
      <c r="Q15" s="69" t="s">
        <v>204</v>
      </c>
      <c r="R15" s="69" t="s">
        <v>346</v>
      </c>
      <c r="S15" s="69" t="s">
        <v>204</v>
      </c>
      <c r="T15" s="66" t="s">
        <v>562</v>
      </c>
      <c r="U15" s="83" t="s">
        <v>561</v>
      </c>
      <c r="V15" s="83" t="s">
        <v>324</v>
      </c>
      <c r="W15" s="121" t="s">
        <v>132</v>
      </c>
    </row>
    <row r="16" spans="1:23" ht="15" customHeight="1">
      <c r="A16" s="31" t="s">
        <v>10</v>
      </c>
      <c r="B16" s="66" t="s">
        <v>101</v>
      </c>
      <c r="C16" s="62">
        <f t="shared" si="0"/>
        <v>1</v>
      </c>
      <c r="D16" s="62"/>
      <c r="E16" s="62"/>
      <c r="F16" s="67">
        <f t="shared" si="1"/>
        <v>1</v>
      </c>
      <c r="G16" s="69" t="s">
        <v>195</v>
      </c>
      <c r="H16" s="69" t="s">
        <v>195</v>
      </c>
      <c r="I16" s="69" t="s">
        <v>195</v>
      </c>
      <c r="J16" s="69" t="s">
        <v>195</v>
      </c>
      <c r="K16" s="69" t="s">
        <v>195</v>
      </c>
      <c r="L16" s="69" t="s">
        <v>195</v>
      </c>
      <c r="M16" s="69" t="s">
        <v>195</v>
      </c>
      <c r="N16" s="69" t="s">
        <v>204</v>
      </c>
      <c r="O16" s="69" t="s">
        <v>656</v>
      </c>
      <c r="P16" s="69" t="s">
        <v>195</v>
      </c>
      <c r="Q16" s="69" t="s">
        <v>204</v>
      </c>
      <c r="R16" s="69" t="s">
        <v>656</v>
      </c>
      <c r="S16" s="69" t="s">
        <v>195</v>
      </c>
      <c r="T16" s="66" t="s">
        <v>132</v>
      </c>
      <c r="U16" s="83" t="s">
        <v>376</v>
      </c>
      <c r="V16" s="83" t="s">
        <v>268</v>
      </c>
      <c r="W16" s="121" t="s">
        <v>132</v>
      </c>
    </row>
    <row r="17" spans="1:23" ht="15" customHeight="1">
      <c r="A17" s="31" t="s">
        <v>11</v>
      </c>
      <c r="B17" s="66" t="s">
        <v>101</v>
      </c>
      <c r="C17" s="62">
        <f t="shared" si="0"/>
        <v>1</v>
      </c>
      <c r="D17" s="62">
        <v>0.5</v>
      </c>
      <c r="E17" s="62"/>
      <c r="F17" s="67">
        <f t="shared" si="1"/>
        <v>0.5</v>
      </c>
      <c r="G17" s="69" t="s">
        <v>195</v>
      </c>
      <c r="H17" s="69" t="s">
        <v>195</v>
      </c>
      <c r="I17" s="69" t="s">
        <v>195</v>
      </c>
      <c r="J17" s="69" t="s">
        <v>195</v>
      </c>
      <c r="K17" s="69" t="s">
        <v>195</v>
      </c>
      <c r="L17" s="69" t="s">
        <v>195</v>
      </c>
      <c r="M17" s="69" t="s">
        <v>204</v>
      </c>
      <c r="N17" s="69" t="s">
        <v>204</v>
      </c>
      <c r="O17" s="69" t="s">
        <v>346</v>
      </c>
      <c r="P17" s="69" t="s">
        <v>204</v>
      </c>
      <c r="Q17" s="69" t="s">
        <v>204</v>
      </c>
      <c r="R17" s="69" t="s">
        <v>346</v>
      </c>
      <c r="S17" s="69" t="s">
        <v>195</v>
      </c>
      <c r="T17" s="66" t="s">
        <v>353</v>
      </c>
      <c r="U17" s="83" t="s">
        <v>293</v>
      </c>
      <c r="V17" s="83" t="s">
        <v>377</v>
      </c>
      <c r="W17" s="121" t="s">
        <v>132</v>
      </c>
    </row>
    <row r="18" spans="1:23" ht="15" customHeight="1">
      <c r="A18" s="31" t="s">
        <v>12</v>
      </c>
      <c r="B18" s="66" t="s">
        <v>102</v>
      </c>
      <c r="C18" s="62">
        <f t="shared" si="0"/>
        <v>0</v>
      </c>
      <c r="D18" s="62"/>
      <c r="E18" s="62"/>
      <c r="F18" s="67">
        <f t="shared" si="1"/>
        <v>0</v>
      </c>
      <c r="G18" s="69" t="s">
        <v>204</v>
      </c>
      <c r="H18" s="69" t="s">
        <v>204</v>
      </c>
      <c r="I18" s="69" t="s">
        <v>204</v>
      </c>
      <c r="J18" s="69" t="s">
        <v>132</v>
      </c>
      <c r="K18" s="69" t="s">
        <v>132</v>
      </c>
      <c r="L18" s="69" t="s">
        <v>132</v>
      </c>
      <c r="M18" s="69" t="s">
        <v>132</v>
      </c>
      <c r="N18" s="69" t="s">
        <v>132</v>
      </c>
      <c r="O18" s="69" t="s">
        <v>132</v>
      </c>
      <c r="P18" s="69" t="s">
        <v>132</v>
      </c>
      <c r="Q18" s="69" t="s">
        <v>132</v>
      </c>
      <c r="R18" s="69" t="s">
        <v>132</v>
      </c>
      <c r="S18" s="69" t="s">
        <v>132</v>
      </c>
      <c r="T18" s="66" t="s">
        <v>569</v>
      </c>
      <c r="U18" s="83" t="s">
        <v>568</v>
      </c>
      <c r="V18" s="83" t="s">
        <v>368</v>
      </c>
      <c r="W18" s="121" t="s">
        <v>132</v>
      </c>
    </row>
    <row r="19" spans="1:23" ht="15" customHeight="1">
      <c r="A19" s="31" t="s">
        <v>13</v>
      </c>
      <c r="B19" s="66" t="s">
        <v>101</v>
      </c>
      <c r="C19" s="62">
        <f t="shared" si="0"/>
        <v>1</v>
      </c>
      <c r="D19" s="62"/>
      <c r="E19" s="62"/>
      <c r="F19" s="67">
        <f t="shared" si="1"/>
        <v>1</v>
      </c>
      <c r="G19" s="69" t="s">
        <v>195</v>
      </c>
      <c r="H19" s="69" t="s">
        <v>195</v>
      </c>
      <c r="I19" s="69" t="s">
        <v>195</v>
      </c>
      <c r="J19" s="69" t="s">
        <v>195</v>
      </c>
      <c r="K19" s="69" t="s">
        <v>195</v>
      </c>
      <c r="L19" s="69" t="s">
        <v>195</v>
      </c>
      <c r="M19" s="69" t="s">
        <v>204</v>
      </c>
      <c r="N19" s="69" t="s">
        <v>195</v>
      </c>
      <c r="O19" s="69" t="s">
        <v>204</v>
      </c>
      <c r="P19" s="69" t="s">
        <v>204</v>
      </c>
      <c r="Q19" s="69" t="s">
        <v>195</v>
      </c>
      <c r="R19" s="69" t="s">
        <v>204</v>
      </c>
      <c r="S19" s="69" t="s">
        <v>132</v>
      </c>
      <c r="T19" s="66" t="s">
        <v>756</v>
      </c>
      <c r="U19" s="83" t="s">
        <v>276</v>
      </c>
      <c r="V19" s="83" t="s">
        <v>324</v>
      </c>
      <c r="W19" s="121" t="s">
        <v>132</v>
      </c>
    </row>
    <row r="20" spans="1:23" ht="15" customHeight="1">
      <c r="A20" s="31" t="s">
        <v>14</v>
      </c>
      <c r="B20" s="66" t="s">
        <v>102</v>
      </c>
      <c r="C20" s="62">
        <f t="shared" si="0"/>
        <v>0</v>
      </c>
      <c r="D20" s="62"/>
      <c r="E20" s="62"/>
      <c r="F20" s="67">
        <f t="shared" si="1"/>
        <v>0</v>
      </c>
      <c r="G20" s="69" t="s">
        <v>208</v>
      </c>
      <c r="H20" s="69" t="s">
        <v>204</v>
      </c>
      <c r="I20" s="69" t="s">
        <v>204</v>
      </c>
      <c r="J20" s="69" t="s">
        <v>132</v>
      </c>
      <c r="K20" s="69" t="s">
        <v>132</v>
      </c>
      <c r="L20" s="69" t="s">
        <v>132</v>
      </c>
      <c r="M20" s="69" t="s">
        <v>132</v>
      </c>
      <c r="N20" s="69" t="s">
        <v>132</v>
      </c>
      <c r="O20" s="69" t="s">
        <v>132</v>
      </c>
      <c r="P20" s="69" t="s">
        <v>132</v>
      </c>
      <c r="Q20" s="69" t="s">
        <v>132</v>
      </c>
      <c r="R20" s="69" t="s">
        <v>132</v>
      </c>
      <c r="S20" s="69" t="s">
        <v>132</v>
      </c>
      <c r="T20" s="66" t="s">
        <v>530</v>
      </c>
      <c r="U20" s="83" t="s">
        <v>283</v>
      </c>
      <c r="V20" s="83" t="s">
        <v>324</v>
      </c>
      <c r="W20" s="121" t="s">
        <v>132</v>
      </c>
    </row>
    <row r="21" spans="1:23" ht="15" customHeight="1">
      <c r="A21" s="31" t="s">
        <v>15</v>
      </c>
      <c r="B21" s="66" t="s">
        <v>102</v>
      </c>
      <c r="C21" s="62">
        <f t="shared" si="0"/>
        <v>0</v>
      </c>
      <c r="D21" s="62"/>
      <c r="E21" s="62"/>
      <c r="F21" s="67">
        <f t="shared" si="1"/>
        <v>0</v>
      </c>
      <c r="G21" s="69" t="s">
        <v>196</v>
      </c>
      <c r="H21" s="69" t="s">
        <v>196</v>
      </c>
      <c r="I21" s="69" t="s">
        <v>196</v>
      </c>
      <c r="J21" s="69" t="s">
        <v>195</v>
      </c>
      <c r="K21" s="69" t="s">
        <v>195</v>
      </c>
      <c r="L21" s="69" t="s">
        <v>195</v>
      </c>
      <c r="M21" s="69" t="s">
        <v>195</v>
      </c>
      <c r="N21" s="69" t="s">
        <v>204</v>
      </c>
      <c r="O21" s="69" t="s">
        <v>346</v>
      </c>
      <c r="P21" s="69" t="s">
        <v>195</v>
      </c>
      <c r="Q21" s="69" t="s">
        <v>204</v>
      </c>
      <c r="R21" s="69" t="s">
        <v>346</v>
      </c>
      <c r="S21" s="69" t="s">
        <v>204</v>
      </c>
      <c r="T21" s="66" t="s">
        <v>765</v>
      </c>
      <c r="U21" s="83" t="s">
        <v>759</v>
      </c>
      <c r="V21" s="83" t="s">
        <v>270</v>
      </c>
      <c r="W21" s="121" t="s">
        <v>132</v>
      </c>
    </row>
    <row r="22" spans="1:23" ht="15" customHeight="1">
      <c r="A22" s="31" t="s">
        <v>16</v>
      </c>
      <c r="B22" s="66" t="s">
        <v>102</v>
      </c>
      <c r="C22" s="62">
        <f t="shared" si="0"/>
        <v>0</v>
      </c>
      <c r="D22" s="62"/>
      <c r="E22" s="62"/>
      <c r="F22" s="67">
        <f t="shared" si="1"/>
        <v>0</v>
      </c>
      <c r="G22" s="69" t="s">
        <v>219</v>
      </c>
      <c r="H22" s="69" t="s">
        <v>219</v>
      </c>
      <c r="I22" s="69" t="s">
        <v>219</v>
      </c>
      <c r="J22" s="69" t="s">
        <v>195</v>
      </c>
      <c r="K22" s="69" t="s">
        <v>762</v>
      </c>
      <c r="L22" s="69" t="s">
        <v>195</v>
      </c>
      <c r="M22" s="69" t="s">
        <v>195</v>
      </c>
      <c r="N22" s="69" t="s">
        <v>195</v>
      </c>
      <c r="O22" s="69" t="s">
        <v>204</v>
      </c>
      <c r="P22" s="69" t="s">
        <v>195</v>
      </c>
      <c r="Q22" s="69" t="s">
        <v>195</v>
      </c>
      <c r="R22" s="69" t="s">
        <v>204</v>
      </c>
      <c r="S22" s="69" t="s">
        <v>195</v>
      </c>
      <c r="T22" s="66" t="s">
        <v>763</v>
      </c>
      <c r="U22" s="83" t="s">
        <v>760</v>
      </c>
      <c r="V22" s="83" t="s">
        <v>269</v>
      </c>
      <c r="W22" s="121" t="s">
        <v>132</v>
      </c>
    </row>
    <row r="23" spans="1:23" ht="15" customHeight="1">
      <c r="A23" s="31" t="s">
        <v>17</v>
      </c>
      <c r="B23" s="66" t="s">
        <v>101</v>
      </c>
      <c r="C23" s="62">
        <f t="shared" si="0"/>
        <v>1</v>
      </c>
      <c r="D23" s="62"/>
      <c r="E23" s="62"/>
      <c r="F23" s="67">
        <f t="shared" si="1"/>
        <v>1</v>
      </c>
      <c r="G23" s="69" t="s">
        <v>195</v>
      </c>
      <c r="H23" s="69" t="s">
        <v>195</v>
      </c>
      <c r="I23" s="69" t="s">
        <v>195</v>
      </c>
      <c r="J23" s="69" t="s">
        <v>195</v>
      </c>
      <c r="K23" s="69" t="s">
        <v>195</v>
      </c>
      <c r="L23" s="69" t="s">
        <v>195</v>
      </c>
      <c r="M23" s="69" t="s">
        <v>204</v>
      </c>
      <c r="N23" s="69" t="s">
        <v>195</v>
      </c>
      <c r="O23" s="69" t="s">
        <v>204</v>
      </c>
      <c r="P23" s="69" t="s">
        <v>204</v>
      </c>
      <c r="Q23" s="69" t="s">
        <v>195</v>
      </c>
      <c r="R23" s="69" t="s">
        <v>204</v>
      </c>
      <c r="S23" s="69" t="s">
        <v>132</v>
      </c>
      <c r="T23" s="66" t="s">
        <v>369</v>
      </c>
      <c r="U23" s="83" t="s">
        <v>441</v>
      </c>
      <c r="V23" s="83" t="s">
        <v>576</v>
      </c>
      <c r="W23" s="121" t="s">
        <v>132</v>
      </c>
    </row>
    <row r="24" spans="1:23" ht="15" customHeight="1">
      <c r="A24" s="31" t="s">
        <v>133</v>
      </c>
      <c r="B24" s="66" t="s">
        <v>101</v>
      </c>
      <c r="C24" s="62">
        <f t="shared" si="0"/>
        <v>1</v>
      </c>
      <c r="D24" s="62"/>
      <c r="E24" s="62">
        <v>0.5</v>
      </c>
      <c r="F24" s="67">
        <f t="shared" si="1"/>
        <v>0.5</v>
      </c>
      <c r="G24" s="69" t="s">
        <v>195</v>
      </c>
      <c r="H24" s="69" t="s">
        <v>195</v>
      </c>
      <c r="I24" s="69" t="s">
        <v>195</v>
      </c>
      <c r="J24" s="69" t="s">
        <v>195</v>
      </c>
      <c r="K24" s="69" t="s">
        <v>195</v>
      </c>
      <c r="L24" s="69" t="s">
        <v>195</v>
      </c>
      <c r="M24" s="69" t="s">
        <v>195</v>
      </c>
      <c r="N24" s="69" t="s">
        <v>204</v>
      </c>
      <c r="O24" s="69" t="s">
        <v>346</v>
      </c>
      <c r="P24" s="69" t="s">
        <v>195</v>
      </c>
      <c r="Q24" s="69" t="s">
        <v>204</v>
      </c>
      <c r="R24" s="69" t="s">
        <v>346</v>
      </c>
      <c r="S24" s="69" t="s">
        <v>195</v>
      </c>
      <c r="T24" s="66" t="s">
        <v>796</v>
      </c>
      <c r="U24" s="83" t="s">
        <v>582</v>
      </c>
      <c r="V24" s="83" t="s">
        <v>352</v>
      </c>
      <c r="W24" s="121" t="s">
        <v>132</v>
      </c>
    </row>
    <row r="25" spans="1:23" ht="15" customHeight="1">
      <c r="A25" s="30" t="s">
        <v>18</v>
      </c>
      <c r="B25" s="80"/>
      <c r="C25" s="64"/>
      <c r="D25" s="32"/>
      <c r="E25" s="32"/>
      <c r="F25" s="32"/>
      <c r="G25" s="33"/>
      <c r="H25" s="33"/>
      <c r="I25" s="33"/>
      <c r="J25" s="33"/>
      <c r="K25" s="33"/>
      <c r="L25" s="33"/>
      <c r="M25" s="33"/>
      <c r="N25" s="33"/>
      <c r="O25" s="33"/>
      <c r="P25" s="33"/>
      <c r="Q25" s="33"/>
      <c r="R25" s="33"/>
      <c r="S25" s="33"/>
      <c r="T25" s="81"/>
      <c r="U25" s="81"/>
      <c r="V25" s="81"/>
      <c r="W25" s="121"/>
    </row>
    <row r="26" spans="1:23" ht="15" customHeight="1">
      <c r="A26" s="31" t="s">
        <v>19</v>
      </c>
      <c r="B26" s="66" t="s">
        <v>102</v>
      </c>
      <c r="C26" s="62">
        <f t="shared" si="0"/>
        <v>0</v>
      </c>
      <c r="D26" s="62"/>
      <c r="E26" s="62"/>
      <c r="F26" s="67">
        <f t="shared" ref="F26:F27" si="2">C26*(1-D26)*(1-E26)</f>
        <v>0</v>
      </c>
      <c r="G26" s="69" t="s">
        <v>680</v>
      </c>
      <c r="H26" s="69" t="s">
        <v>680</v>
      </c>
      <c r="I26" s="69" t="s">
        <v>195</v>
      </c>
      <c r="J26" s="69" t="s">
        <v>195</v>
      </c>
      <c r="K26" s="69" t="s">
        <v>195</v>
      </c>
      <c r="L26" s="69" t="s">
        <v>195</v>
      </c>
      <c r="M26" s="69" t="s">
        <v>204</v>
      </c>
      <c r="N26" s="69" t="s">
        <v>204</v>
      </c>
      <c r="O26" s="69" t="s">
        <v>346</v>
      </c>
      <c r="P26" s="69" t="s">
        <v>204</v>
      </c>
      <c r="Q26" s="69" t="s">
        <v>204</v>
      </c>
      <c r="R26" s="69" t="s">
        <v>346</v>
      </c>
      <c r="S26" s="69" t="s">
        <v>132</v>
      </c>
      <c r="T26" s="66" t="s">
        <v>678</v>
      </c>
      <c r="U26" s="83" t="s">
        <v>307</v>
      </c>
      <c r="V26" s="83" t="s">
        <v>371</v>
      </c>
      <c r="W26" s="121" t="s">
        <v>132</v>
      </c>
    </row>
    <row r="27" spans="1:23" ht="15" customHeight="1">
      <c r="A27" s="31" t="s">
        <v>20</v>
      </c>
      <c r="B27" s="66" t="s">
        <v>101</v>
      </c>
      <c r="C27" s="62">
        <f t="shared" si="0"/>
        <v>1</v>
      </c>
      <c r="D27" s="62"/>
      <c r="E27" s="62"/>
      <c r="F27" s="67">
        <f t="shared" si="2"/>
        <v>1</v>
      </c>
      <c r="G27" s="69" t="s">
        <v>195</v>
      </c>
      <c r="H27" s="69" t="s">
        <v>195</v>
      </c>
      <c r="I27" s="69" t="s">
        <v>195</v>
      </c>
      <c r="J27" s="69" t="s">
        <v>195</v>
      </c>
      <c r="K27" s="69" t="s">
        <v>195</v>
      </c>
      <c r="L27" s="69" t="s">
        <v>195</v>
      </c>
      <c r="M27" s="69" t="s">
        <v>204</v>
      </c>
      <c r="N27" s="69" t="s">
        <v>195</v>
      </c>
      <c r="O27" s="69" t="s">
        <v>204</v>
      </c>
      <c r="P27" s="69" t="s">
        <v>204</v>
      </c>
      <c r="Q27" s="69" t="s">
        <v>195</v>
      </c>
      <c r="R27" s="69" t="s">
        <v>204</v>
      </c>
      <c r="S27" s="69" t="s">
        <v>132</v>
      </c>
      <c r="T27" s="66" t="s">
        <v>132</v>
      </c>
      <c r="U27" s="83" t="s">
        <v>882</v>
      </c>
      <c r="V27" s="83" t="s">
        <v>324</v>
      </c>
      <c r="W27" s="121" t="s">
        <v>132</v>
      </c>
    </row>
    <row r="28" spans="1:23" ht="15" customHeight="1">
      <c r="A28" s="31" t="s">
        <v>21</v>
      </c>
      <c r="B28" s="66" t="s">
        <v>102</v>
      </c>
      <c r="C28" s="62">
        <f t="shared" si="0"/>
        <v>0</v>
      </c>
      <c r="D28" s="62"/>
      <c r="E28" s="62"/>
      <c r="F28" s="67">
        <f t="shared" si="1"/>
        <v>0</v>
      </c>
      <c r="G28" s="69" t="s">
        <v>196</v>
      </c>
      <c r="H28" s="69" t="s">
        <v>196</v>
      </c>
      <c r="I28" s="69" t="s">
        <v>196</v>
      </c>
      <c r="J28" s="69" t="s">
        <v>195</v>
      </c>
      <c r="K28" s="69" t="s">
        <v>195</v>
      </c>
      <c r="L28" s="69" t="s">
        <v>195</v>
      </c>
      <c r="M28" s="69" t="s">
        <v>764</v>
      </c>
      <c r="N28" s="69" t="s">
        <v>195</v>
      </c>
      <c r="O28" s="69" t="s">
        <v>204</v>
      </c>
      <c r="P28" s="69" t="s">
        <v>764</v>
      </c>
      <c r="Q28" s="69" t="s">
        <v>195</v>
      </c>
      <c r="R28" s="69" t="s">
        <v>204</v>
      </c>
      <c r="S28" s="69" t="s">
        <v>204</v>
      </c>
      <c r="T28" s="66" t="s">
        <v>766</v>
      </c>
      <c r="U28" s="83" t="s">
        <v>224</v>
      </c>
      <c r="V28" s="83" t="s">
        <v>324</v>
      </c>
      <c r="W28" s="121" t="s">
        <v>132</v>
      </c>
    </row>
    <row r="29" spans="1:23" ht="15" customHeight="1">
      <c r="A29" s="31" t="s">
        <v>22</v>
      </c>
      <c r="B29" s="66" t="s">
        <v>101</v>
      </c>
      <c r="C29" s="62">
        <f t="shared" si="0"/>
        <v>1</v>
      </c>
      <c r="D29" s="62"/>
      <c r="E29" s="62"/>
      <c r="F29" s="67">
        <f t="shared" si="1"/>
        <v>1</v>
      </c>
      <c r="G29" s="69" t="s">
        <v>195</v>
      </c>
      <c r="H29" s="69" t="s">
        <v>195</v>
      </c>
      <c r="I29" s="69" t="s">
        <v>195</v>
      </c>
      <c r="J29" s="69" t="s">
        <v>195</v>
      </c>
      <c r="K29" s="69" t="s">
        <v>195</v>
      </c>
      <c r="L29" s="69" t="s">
        <v>195</v>
      </c>
      <c r="M29" s="69" t="s">
        <v>204</v>
      </c>
      <c r="N29" s="69" t="s">
        <v>195</v>
      </c>
      <c r="O29" s="69" t="s">
        <v>204</v>
      </c>
      <c r="P29" s="69" t="s">
        <v>204</v>
      </c>
      <c r="Q29" s="69" t="s">
        <v>195</v>
      </c>
      <c r="R29" s="69" t="s">
        <v>204</v>
      </c>
      <c r="S29" s="69" t="s">
        <v>132</v>
      </c>
      <c r="T29" s="66" t="s">
        <v>132</v>
      </c>
      <c r="U29" s="83" t="s">
        <v>228</v>
      </c>
      <c r="V29" s="83" t="s">
        <v>324</v>
      </c>
      <c r="W29" s="121" t="s">
        <v>132</v>
      </c>
    </row>
    <row r="30" spans="1:23" ht="15" customHeight="1">
      <c r="A30" s="31" t="s">
        <v>23</v>
      </c>
      <c r="B30" s="66" t="s">
        <v>101</v>
      </c>
      <c r="C30" s="62">
        <f t="shared" si="0"/>
        <v>1</v>
      </c>
      <c r="D30" s="62">
        <v>0.5</v>
      </c>
      <c r="E30" s="62"/>
      <c r="F30" s="67">
        <f t="shared" si="1"/>
        <v>0.5</v>
      </c>
      <c r="G30" s="69" t="s">
        <v>195</v>
      </c>
      <c r="H30" s="69" t="s">
        <v>195</v>
      </c>
      <c r="I30" s="69" t="s">
        <v>195</v>
      </c>
      <c r="J30" s="69" t="s">
        <v>195</v>
      </c>
      <c r="K30" s="69" t="s">
        <v>195</v>
      </c>
      <c r="L30" s="69" t="s">
        <v>195</v>
      </c>
      <c r="M30" s="69" t="s">
        <v>204</v>
      </c>
      <c r="N30" s="69" t="s">
        <v>204</v>
      </c>
      <c r="O30" s="69" t="s">
        <v>346</v>
      </c>
      <c r="P30" s="69" t="s">
        <v>204</v>
      </c>
      <c r="Q30" s="69" t="s">
        <v>204</v>
      </c>
      <c r="R30" s="69" t="s">
        <v>346</v>
      </c>
      <c r="S30" s="69" t="s">
        <v>132</v>
      </c>
      <c r="T30" s="66" t="s">
        <v>461</v>
      </c>
      <c r="U30" s="83" t="s">
        <v>462</v>
      </c>
      <c r="V30" s="83" t="s">
        <v>324</v>
      </c>
      <c r="W30" s="121" t="s">
        <v>132</v>
      </c>
    </row>
    <row r="31" spans="1:23" ht="15" customHeight="1">
      <c r="A31" s="31" t="s">
        <v>24</v>
      </c>
      <c r="B31" s="66" t="s">
        <v>101</v>
      </c>
      <c r="C31" s="62">
        <f t="shared" si="0"/>
        <v>1</v>
      </c>
      <c r="D31" s="62">
        <v>0.5</v>
      </c>
      <c r="E31" s="62"/>
      <c r="F31" s="67">
        <f t="shared" si="1"/>
        <v>0.5</v>
      </c>
      <c r="G31" s="69" t="s">
        <v>195</v>
      </c>
      <c r="H31" s="69" t="s">
        <v>195</v>
      </c>
      <c r="I31" s="69" t="s">
        <v>195</v>
      </c>
      <c r="J31" s="69" t="s">
        <v>195</v>
      </c>
      <c r="K31" s="69" t="s">
        <v>195</v>
      </c>
      <c r="L31" s="69" t="s">
        <v>195</v>
      </c>
      <c r="M31" s="69" t="s">
        <v>204</v>
      </c>
      <c r="N31" s="69" t="s">
        <v>204</v>
      </c>
      <c r="O31" s="69" t="s">
        <v>346</v>
      </c>
      <c r="P31" s="69" t="s">
        <v>204</v>
      </c>
      <c r="Q31" s="69" t="s">
        <v>204</v>
      </c>
      <c r="R31" s="69" t="s">
        <v>346</v>
      </c>
      <c r="S31" s="69" t="s">
        <v>132</v>
      </c>
      <c r="T31" s="66" t="s">
        <v>907</v>
      </c>
      <c r="U31" s="83" t="s">
        <v>905</v>
      </c>
      <c r="V31" s="83" t="s">
        <v>906</v>
      </c>
      <c r="W31" s="121" t="s">
        <v>132</v>
      </c>
    </row>
    <row r="32" spans="1:23" ht="15" customHeight="1">
      <c r="A32" s="31" t="s">
        <v>25</v>
      </c>
      <c r="B32" s="66" t="s">
        <v>102</v>
      </c>
      <c r="C32" s="62">
        <f t="shared" si="0"/>
        <v>0</v>
      </c>
      <c r="D32" s="62"/>
      <c r="E32" s="62"/>
      <c r="F32" s="67">
        <f t="shared" si="1"/>
        <v>0</v>
      </c>
      <c r="G32" s="69" t="s">
        <v>195</v>
      </c>
      <c r="H32" s="69" t="s">
        <v>195</v>
      </c>
      <c r="I32" s="69" t="s">
        <v>196</v>
      </c>
      <c r="J32" s="69" t="s">
        <v>195</v>
      </c>
      <c r="K32" s="69" t="s">
        <v>195</v>
      </c>
      <c r="L32" s="69" t="s">
        <v>195</v>
      </c>
      <c r="M32" s="69" t="s">
        <v>553</v>
      </c>
      <c r="N32" s="69" t="s">
        <v>204</v>
      </c>
      <c r="O32" s="69" t="s">
        <v>683</v>
      </c>
      <c r="P32" s="69" t="s">
        <v>553</v>
      </c>
      <c r="Q32" s="69" t="s">
        <v>204</v>
      </c>
      <c r="R32" s="69" t="s">
        <v>683</v>
      </c>
      <c r="S32" s="69" t="s">
        <v>204</v>
      </c>
      <c r="T32" s="66" t="s">
        <v>684</v>
      </c>
      <c r="U32" s="83" t="s">
        <v>226</v>
      </c>
      <c r="V32" s="83" t="s">
        <v>372</v>
      </c>
      <c r="W32" s="121" t="s">
        <v>132</v>
      </c>
    </row>
    <row r="33" spans="1:23" ht="15" customHeight="1">
      <c r="A33" s="31" t="s">
        <v>26</v>
      </c>
      <c r="B33" s="66" t="s">
        <v>101</v>
      </c>
      <c r="C33" s="62">
        <f t="shared" si="0"/>
        <v>1</v>
      </c>
      <c r="D33" s="62">
        <v>0.5</v>
      </c>
      <c r="E33" s="62"/>
      <c r="F33" s="67">
        <f t="shared" si="1"/>
        <v>0.5</v>
      </c>
      <c r="G33" s="69" t="s">
        <v>195</v>
      </c>
      <c r="H33" s="69" t="s">
        <v>195</v>
      </c>
      <c r="I33" s="69" t="s">
        <v>195</v>
      </c>
      <c r="J33" s="69" t="s">
        <v>195</v>
      </c>
      <c r="K33" s="69" t="s">
        <v>195</v>
      </c>
      <c r="L33" s="69" t="s">
        <v>195</v>
      </c>
      <c r="M33" s="69" t="s">
        <v>204</v>
      </c>
      <c r="N33" s="69" t="s">
        <v>204</v>
      </c>
      <c r="O33" s="69" t="s">
        <v>346</v>
      </c>
      <c r="P33" s="69" t="s">
        <v>204</v>
      </c>
      <c r="Q33" s="69" t="s">
        <v>204</v>
      </c>
      <c r="R33" s="69" t="s">
        <v>346</v>
      </c>
      <c r="S33" s="69" t="s">
        <v>132</v>
      </c>
      <c r="T33" s="66" t="s">
        <v>590</v>
      </c>
      <c r="U33" s="83" t="s">
        <v>232</v>
      </c>
      <c r="V33" s="83" t="s">
        <v>373</v>
      </c>
      <c r="W33" s="121" t="s">
        <v>132</v>
      </c>
    </row>
    <row r="34" spans="1:23" ht="15" customHeight="1">
      <c r="A34" s="31" t="s">
        <v>27</v>
      </c>
      <c r="B34" s="66" t="s">
        <v>102</v>
      </c>
      <c r="C34" s="62">
        <f t="shared" si="0"/>
        <v>0</v>
      </c>
      <c r="D34" s="62"/>
      <c r="E34" s="62"/>
      <c r="F34" s="67">
        <f t="shared" si="1"/>
        <v>0</v>
      </c>
      <c r="G34" s="69" t="s">
        <v>195</v>
      </c>
      <c r="H34" s="69" t="s">
        <v>204</v>
      </c>
      <c r="I34" s="69" t="s">
        <v>195</v>
      </c>
      <c r="J34" s="69" t="s">
        <v>195</v>
      </c>
      <c r="K34" s="69" t="s">
        <v>195</v>
      </c>
      <c r="L34" s="69" t="s">
        <v>195</v>
      </c>
      <c r="M34" s="69" t="s">
        <v>204</v>
      </c>
      <c r="N34" s="69" t="s">
        <v>204</v>
      </c>
      <c r="O34" s="69" t="s">
        <v>346</v>
      </c>
      <c r="P34" s="69" t="s">
        <v>204</v>
      </c>
      <c r="Q34" s="69" t="s">
        <v>204</v>
      </c>
      <c r="R34" s="69" t="s">
        <v>346</v>
      </c>
      <c r="S34" s="69" t="s">
        <v>132</v>
      </c>
      <c r="T34" s="66" t="s">
        <v>600</v>
      </c>
      <c r="U34" s="83" t="s">
        <v>374</v>
      </c>
      <c r="V34" s="83" t="s">
        <v>599</v>
      </c>
      <c r="W34" s="121" t="s">
        <v>132</v>
      </c>
    </row>
    <row r="35" spans="1:23" ht="15" customHeight="1">
      <c r="A35" s="31" t="s">
        <v>134</v>
      </c>
      <c r="B35" s="66" t="s">
        <v>101</v>
      </c>
      <c r="C35" s="62">
        <f t="shared" si="0"/>
        <v>1</v>
      </c>
      <c r="D35" s="62"/>
      <c r="E35" s="62"/>
      <c r="F35" s="67">
        <f t="shared" si="1"/>
        <v>1</v>
      </c>
      <c r="G35" s="69" t="s">
        <v>195</v>
      </c>
      <c r="H35" s="69" t="s">
        <v>195</v>
      </c>
      <c r="I35" s="69" t="s">
        <v>195</v>
      </c>
      <c r="J35" s="69" t="s">
        <v>195</v>
      </c>
      <c r="K35" s="69" t="s">
        <v>195</v>
      </c>
      <c r="L35" s="69" t="s">
        <v>195</v>
      </c>
      <c r="M35" s="69" t="s">
        <v>204</v>
      </c>
      <c r="N35" s="69" t="s">
        <v>204</v>
      </c>
      <c r="O35" s="69" t="s">
        <v>346</v>
      </c>
      <c r="P35" s="69" t="s">
        <v>328</v>
      </c>
      <c r="Q35" s="69" t="s">
        <v>132</v>
      </c>
      <c r="R35" s="69" t="s">
        <v>559</v>
      </c>
      <c r="S35" s="69" t="s">
        <v>132</v>
      </c>
      <c r="T35" s="66"/>
      <c r="U35" s="83" t="s">
        <v>233</v>
      </c>
      <c r="V35" s="83" t="s">
        <v>375</v>
      </c>
      <c r="W35" s="121" t="s">
        <v>132</v>
      </c>
    </row>
    <row r="36" spans="1:23" s="7" customFormat="1" ht="15" customHeight="1">
      <c r="A36" s="31" t="s">
        <v>28</v>
      </c>
      <c r="B36" s="66" t="s">
        <v>102</v>
      </c>
      <c r="C36" s="62">
        <f t="shared" si="0"/>
        <v>0</v>
      </c>
      <c r="D36" s="62"/>
      <c r="E36" s="62"/>
      <c r="F36" s="67">
        <f t="shared" si="1"/>
        <v>0</v>
      </c>
      <c r="G36" s="69" t="s">
        <v>195</v>
      </c>
      <c r="H36" s="69" t="s">
        <v>196</v>
      </c>
      <c r="I36" s="69" t="s">
        <v>195</v>
      </c>
      <c r="J36" s="69" t="s">
        <v>195</v>
      </c>
      <c r="K36" s="69" t="s">
        <v>195</v>
      </c>
      <c r="L36" s="69" t="s">
        <v>195</v>
      </c>
      <c r="M36" s="69" t="s">
        <v>195</v>
      </c>
      <c r="N36" s="69" t="s">
        <v>195</v>
      </c>
      <c r="O36" s="69" t="s">
        <v>204</v>
      </c>
      <c r="P36" s="69" t="s">
        <v>195</v>
      </c>
      <c r="Q36" s="69" t="s">
        <v>195</v>
      </c>
      <c r="R36" s="69" t="s">
        <v>204</v>
      </c>
      <c r="S36" s="69" t="s">
        <v>350</v>
      </c>
      <c r="T36" s="66" t="s">
        <v>772</v>
      </c>
      <c r="U36" s="83" t="s">
        <v>225</v>
      </c>
      <c r="V36" s="83" t="s">
        <v>324</v>
      </c>
      <c r="W36" s="121" t="s">
        <v>132</v>
      </c>
    </row>
    <row r="37" spans="1:23" ht="15" customHeight="1">
      <c r="A37" s="30" t="s">
        <v>29</v>
      </c>
      <c r="B37" s="80"/>
      <c r="C37" s="64"/>
      <c r="D37" s="32"/>
      <c r="E37" s="32"/>
      <c r="F37" s="32"/>
      <c r="G37" s="33"/>
      <c r="H37" s="33"/>
      <c r="I37" s="33"/>
      <c r="J37" s="33"/>
      <c r="K37" s="33"/>
      <c r="L37" s="33"/>
      <c r="M37" s="33"/>
      <c r="N37" s="33"/>
      <c r="O37" s="33"/>
      <c r="P37" s="33"/>
      <c r="Q37" s="33"/>
      <c r="R37" s="33"/>
      <c r="S37" s="33"/>
      <c r="T37" s="81"/>
      <c r="U37" s="81"/>
      <c r="V37" s="81"/>
      <c r="W37" s="121"/>
    </row>
    <row r="38" spans="1:23" ht="15" customHeight="1">
      <c r="A38" s="31" t="s">
        <v>30</v>
      </c>
      <c r="B38" s="66" t="s">
        <v>101</v>
      </c>
      <c r="C38" s="62">
        <f t="shared" si="0"/>
        <v>1</v>
      </c>
      <c r="D38" s="62"/>
      <c r="E38" s="62"/>
      <c r="F38" s="67">
        <f t="shared" si="1"/>
        <v>1</v>
      </c>
      <c r="G38" s="69" t="s">
        <v>195</v>
      </c>
      <c r="H38" s="69" t="s">
        <v>195</v>
      </c>
      <c r="I38" s="69" t="s">
        <v>195</v>
      </c>
      <c r="J38" s="69" t="s">
        <v>195</v>
      </c>
      <c r="K38" s="69" t="s">
        <v>195</v>
      </c>
      <c r="L38" s="69" t="s">
        <v>195</v>
      </c>
      <c r="M38" s="69" t="s">
        <v>204</v>
      </c>
      <c r="N38" s="69" t="s">
        <v>195</v>
      </c>
      <c r="O38" s="69" t="s">
        <v>132</v>
      </c>
      <c r="P38" s="69" t="s">
        <v>204</v>
      </c>
      <c r="Q38" s="69" t="s">
        <v>195</v>
      </c>
      <c r="R38" s="69" t="s">
        <v>132</v>
      </c>
      <c r="S38" s="69" t="s">
        <v>132</v>
      </c>
      <c r="T38" s="69" t="s">
        <v>475</v>
      </c>
      <c r="U38" s="83" t="s">
        <v>236</v>
      </c>
      <c r="V38" s="83" t="s">
        <v>324</v>
      </c>
      <c r="W38" s="121" t="s">
        <v>132</v>
      </c>
    </row>
    <row r="39" spans="1:23" ht="15" customHeight="1">
      <c r="A39" s="31" t="s">
        <v>31</v>
      </c>
      <c r="B39" s="66" t="s">
        <v>102</v>
      </c>
      <c r="C39" s="62">
        <f t="shared" si="0"/>
        <v>0</v>
      </c>
      <c r="D39" s="62"/>
      <c r="E39" s="62"/>
      <c r="F39" s="67">
        <f t="shared" si="1"/>
        <v>0</v>
      </c>
      <c r="G39" s="69" t="s">
        <v>219</v>
      </c>
      <c r="H39" s="69" t="s">
        <v>219</v>
      </c>
      <c r="I39" s="69" t="s">
        <v>219</v>
      </c>
      <c r="J39" s="69" t="s">
        <v>207</v>
      </c>
      <c r="K39" s="69" t="s">
        <v>207</v>
      </c>
      <c r="L39" s="69" t="s">
        <v>195</v>
      </c>
      <c r="M39" s="69" t="s">
        <v>204</v>
      </c>
      <c r="N39" s="69" t="s">
        <v>204</v>
      </c>
      <c r="O39" s="69" t="s">
        <v>346</v>
      </c>
      <c r="P39" s="69" t="s">
        <v>204</v>
      </c>
      <c r="Q39" s="69" t="s">
        <v>204</v>
      </c>
      <c r="R39" s="69" t="s">
        <v>346</v>
      </c>
      <c r="S39" s="69" t="s">
        <v>132</v>
      </c>
      <c r="T39" s="66" t="s">
        <v>686</v>
      </c>
      <c r="U39" s="83" t="s">
        <v>213</v>
      </c>
      <c r="V39" s="83" t="s">
        <v>324</v>
      </c>
      <c r="W39" s="121" t="s">
        <v>132</v>
      </c>
    </row>
    <row r="40" spans="1:23" ht="15" customHeight="1">
      <c r="A40" s="31" t="s">
        <v>89</v>
      </c>
      <c r="B40" s="66" t="s">
        <v>101</v>
      </c>
      <c r="C40" s="62">
        <f t="shared" si="0"/>
        <v>1</v>
      </c>
      <c r="D40" s="62"/>
      <c r="E40" s="62"/>
      <c r="F40" s="67">
        <f t="shared" si="1"/>
        <v>1</v>
      </c>
      <c r="G40" s="69" t="s">
        <v>195</v>
      </c>
      <c r="H40" s="69" t="s">
        <v>195</v>
      </c>
      <c r="I40" s="69" t="s">
        <v>195</v>
      </c>
      <c r="J40" s="69" t="s">
        <v>195</v>
      </c>
      <c r="K40" s="69" t="s">
        <v>488</v>
      </c>
      <c r="L40" s="69" t="s">
        <v>195</v>
      </c>
      <c r="M40" s="69" t="s">
        <v>204</v>
      </c>
      <c r="N40" s="69" t="s">
        <v>204</v>
      </c>
      <c r="O40" s="69" t="s">
        <v>346</v>
      </c>
      <c r="P40" s="69" t="s">
        <v>688</v>
      </c>
      <c r="Q40" s="69" t="s">
        <v>195</v>
      </c>
      <c r="R40" s="69" t="s">
        <v>866</v>
      </c>
      <c r="S40" s="69" t="s">
        <v>132</v>
      </c>
      <c r="T40" s="69" t="s">
        <v>802</v>
      </c>
      <c r="U40" s="83" t="s">
        <v>227</v>
      </c>
      <c r="V40" s="83" t="s">
        <v>689</v>
      </c>
      <c r="W40" s="121" t="s">
        <v>132</v>
      </c>
    </row>
    <row r="41" spans="1:23" s="7" customFormat="1" ht="15" customHeight="1">
      <c r="A41" s="31" t="s">
        <v>32</v>
      </c>
      <c r="B41" s="66" t="s">
        <v>101</v>
      </c>
      <c r="C41" s="62">
        <f t="shared" si="0"/>
        <v>1</v>
      </c>
      <c r="D41" s="62"/>
      <c r="E41" s="62"/>
      <c r="F41" s="67">
        <f t="shared" si="1"/>
        <v>1</v>
      </c>
      <c r="G41" s="69" t="s">
        <v>195</v>
      </c>
      <c r="H41" s="69" t="s">
        <v>195</v>
      </c>
      <c r="I41" s="69" t="s">
        <v>195</v>
      </c>
      <c r="J41" s="69" t="s">
        <v>195</v>
      </c>
      <c r="K41" s="69" t="s">
        <v>195</v>
      </c>
      <c r="L41" s="69" t="s">
        <v>195</v>
      </c>
      <c r="M41" s="69" t="s">
        <v>204</v>
      </c>
      <c r="N41" s="69" t="s">
        <v>204</v>
      </c>
      <c r="O41" s="69" t="s">
        <v>349</v>
      </c>
      <c r="P41" s="69" t="s">
        <v>204</v>
      </c>
      <c r="Q41" s="69" t="s">
        <v>204</v>
      </c>
      <c r="R41" s="69" t="s">
        <v>349</v>
      </c>
      <c r="S41" s="69" t="s">
        <v>132</v>
      </c>
      <c r="T41" s="66" t="s">
        <v>132</v>
      </c>
      <c r="U41" s="83" t="s">
        <v>214</v>
      </c>
      <c r="V41" s="83" t="s">
        <v>690</v>
      </c>
      <c r="W41" s="121" t="s">
        <v>132</v>
      </c>
    </row>
    <row r="42" spans="1:23" ht="15" customHeight="1">
      <c r="A42" s="31" t="s">
        <v>33</v>
      </c>
      <c r="B42" s="66" t="s">
        <v>102</v>
      </c>
      <c r="C42" s="62">
        <f t="shared" si="0"/>
        <v>0</v>
      </c>
      <c r="D42" s="62"/>
      <c r="E42" s="62"/>
      <c r="F42" s="67">
        <f t="shared" si="1"/>
        <v>0</v>
      </c>
      <c r="G42" s="69" t="s">
        <v>219</v>
      </c>
      <c r="H42" s="69" t="s">
        <v>204</v>
      </c>
      <c r="I42" s="69" t="s">
        <v>204</v>
      </c>
      <c r="J42" s="69" t="s">
        <v>132</v>
      </c>
      <c r="K42" s="69" t="s">
        <v>132</v>
      </c>
      <c r="L42" s="69" t="s">
        <v>132</v>
      </c>
      <c r="M42" s="69" t="s">
        <v>132</v>
      </c>
      <c r="N42" s="69" t="s">
        <v>132</v>
      </c>
      <c r="O42" s="69" t="s">
        <v>132</v>
      </c>
      <c r="P42" s="69" t="s">
        <v>132</v>
      </c>
      <c r="Q42" s="69" t="s">
        <v>132</v>
      </c>
      <c r="R42" s="69" t="s">
        <v>132</v>
      </c>
      <c r="S42" s="69" t="s">
        <v>132</v>
      </c>
      <c r="T42" s="66" t="s">
        <v>767</v>
      </c>
      <c r="U42" s="83" t="s">
        <v>319</v>
      </c>
      <c r="V42" s="83" t="s">
        <v>324</v>
      </c>
      <c r="W42" s="121" t="s">
        <v>132</v>
      </c>
    </row>
    <row r="43" spans="1:23" ht="15" customHeight="1">
      <c r="A43" s="31" t="s">
        <v>34</v>
      </c>
      <c r="B43" s="66" t="s">
        <v>102</v>
      </c>
      <c r="C43" s="62">
        <f t="shared" si="0"/>
        <v>0</v>
      </c>
      <c r="D43" s="62"/>
      <c r="E43" s="62"/>
      <c r="F43" s="67">
        <f t="shared" si="1"/>
        <v>0</v>
      </c>
      <c r="G43" s="69" t="s">
        <v>427</v>
      </c>
      <c r="H43" s="69" t="s">
        <v>427</v>
      </c>
      <c r="I43" s="69" t="s">
        <v>427</v>
      </c>
      <c r="J43" s="69" t="s">
        <v>195</v>
      </c>
      <c r="K43" s="69" t="s">
        <v>195</v>
      </c>
      <c r="L43" s="69" t="s">
        <v>195</v>
      </c>
      <c r="M43" s="69" t="s">
        <v>705</v>
      </c>
      <c r="N43" s="69" t="s">
        <v>204</v>
      </c>
      <c r="O43" s="69" t="s">
        <v>346</v>
      </c>
      <c r="P43" s="69" t="s">
        <v>705</v>
      </c>
      <c r="Q43" s="69" t="s">
        <v>204</v>
      </c>
      <c r="R43" s="69" t="s">
        <v>346</v>
      </c>
      <c r="S43" s="69" t="s">
        <v>132</v>
      </c>
      <c r="T43" s="66" t="s">
        <v>771</v>
      </c>
      <c r="U43" s="83" t="s">
        <v>703</v>
      </c>
      <c r="V43" s="83" t="s">
        <v>704</v>
      </c>
      <c r="W43" s="121" t="s">
        <v>132</v>
      </c>
    </row>
    <row r="44" spans="1:23" ht="15" customHeight="1">
      <c r="A44" s="31" t="s">
        <v>35</v>
      </c>
      <c r="B44" s="66" t="s">
        <v>101</v>
      </c>
      <c r="C44" s="62">
        <f t="shared" si="0"/>
        <v>1</v>
      </c>
      <c r="D44" s="62"/>
      <c r="E44" s="67"/>
      <c r="F44" s="67">
        <f t="shared" si="1"/>
        <v>1</v>
      </c>
      <c r="G44" s="69" t="s">
        <v>195</v>
      </c>
      <c r="H44" s="69" t="s">
        <v>195</v>
      </c>
      <c r="I44" s="69" t="s">
        <v>195</v>
      </c>
      <c r="J44" s="69" t="s">
        <v>195</v>
      </c>
      <c r="K44" s="69" t="s">
        <v>195</v>
      </c>
      <c r="L44" s="69" t="s">
        <v>195</v>
      </c>
      <c r="M44" s="69" t="s">
        <v>204</v>
      </c>
      <c r="N44" s="69" t="s">
        <v>204</v>
      </c>
      <c r="O44" s="69" t="s">
        <v>349</v>
      </c>
      <c r="P44" s="69" t="s">
        <v>204</v>
      </c>
      <c r="Q44" s="69" t="s">
        <v>204</v>
      </c>
      <c r="R44" s="69" t="s">
        <v>349</v>
      </c>
      <c r="S44" s="69" t="s">
        <v>132</v>
      </c>
      <c r="T44" s="66" t="s">
        <v>132</v>
      </c>
      <c r="U44" s="83" t="s">
        <v>602</v>
      </c>
      <c r="V44" s="83" t="s">
        <v>605</v>
      </c>
      <c r="W44" s="121" t="s">
        <v>132</v>
      </c>
    </row>
    <row r="45" spans="1:23" ht="15" customHeight="1">
      <c r="A45" s="31" t="s">
        <v>97</v>
      </c>
      <c r="B45" s="66" t="s">
        <v>101</v>
      </c>
      <c r="C45" s="62">
        <f t="shared" si="0"/>
        <v>1</v>
      </c>
      <c r="D45" s="62"/>
      <c r="E45" s="62"/>
      <c r="F45" s="67">
        <f t="shared" si="1"/>
        <v>1</v>
      </c>
      <c r="G45" s="69" t="s">
        <v>195</v>
      </c>
      <c r="H45" s="69" t="s">
        <v>195</v>
      </c>
      <c r="I45" s="69" t="s">
        <v>195</v>
      </c>
      <c r="J45" s="69" t="s">
        <v>195</v>
      </c>
      <c r="K45" s="69" t="s">
        <v>195</v>
      </c>
      <c r="L45" s="69" t="s">
        <v>195</v>
      </c>
      <c r="M45" s="69" t="s">
        <v>195</v>
      </c>
      <c r="N45" s="69" t="s">
        <v>195</v>
      </c>
      <c r="O45" s="69" t="s">
        <v>204</v>
      </c>
      <c r="P45" s="69" t="s">
        <v>195</v>
      </c>
      <c r="Q45" s="69" t="s">
        <v>195</v>
      </c>
      <c r="R45" s="69" t="s">
        <v>204</v>
      </c>
      <c r="S45" s="69" t="s">
        <v>195</v>
      </c>
      <c r="T45" s="66" t="s">
        <v>132</v>
      </c>
      <c r="U45" s="83" t="s">
        <v>541</v>
      </c>
      <c r="V45" s="83" t="s">
        <v>235</v>
      </c>
      <c r="W45" s="121" t="s">
        <v>132</v>
      </c>
    </row>
    <row r="46" spans="1:23" ht="15" customHeight="1">
      <c r="A46" s="30" t="s">
        <v>36</v>
      </c>
      <c r="B46" s="81"/>
      <c r="C46" s="64"/>
      <c r="D46" s="64"/>
      <c r="E46" s="64"/>
      <c r="F46" s="64"/>
      <c r="G46" s="33"/>
      <c r="H46" s="33"/>
      <c r="I46" s="33"/>
      <c r="J46" s="33"/>
      <c r="K46" s="33"/>
      <c r="L46" s="33"/>
      <c r="M46" s="33"/>
      <c r="N46" s="33"/>
      <c r="O46" s="33"/>
      <c r="P46" s="33"/>
      <c r="Q46" s="33"/>
      <c r="R46" s="33"/>
      <c r="S46" s="33"/>
      <c r="T46" s="81"/>
      <c r="U46" s="81"/>
      <c r="V46" s="81"/>
      <c r="W46" s="121"/>
    </row>
    <row r="47" spans="1:23" ht="15" customHeight="1">
      <c r="A47" s="31" t="s">
        <v>37</v>
      </c>
      <c r="B47" s="66" t="s">
        <v>102</v>
      </c>
      <c r="C47" s="62">
        <f t="shared" si="0"/>
        <v>0</v>
      </c>
      <c r="D47" s="62"/>
      <c r="E47" s="62"/>
      <c r="F47" s="67">
        <f t="shared" si="1"/>
        <v>0</v>
      </c>
      <c r="G47" s="69" t="s">
        <v>204</v>
      </c>
      <c r="H47" s="69" t="s">
        <v>204</v>
      </c>
      <c r="I47" s="69" t="s">
        <v>204</v>
      </c>
      <c r="J47" s="69" t="s">
        <v>132</v>
      </c>
      <c r="K47" s="69" t="s">
        <v>132</v>
      </c>
      <c r="L47" s="69" t="s">
        <v>132</v>
      </c>
      <c r="M47" s="69" t="s">
        <v>132</v>
      </c>
      <c r="N47" s="69" t="s">
        <v>132</v>
      </c>
      <c r="O47" s="69" t="s">
        <v>132</v>
      </c>
      <c r="P47" s="69" t="s">
        <v>132</v>
      </c>
      <c r="Q47" s="69" t="s">
        <v>132</v>
      </c>
      <c r="R47" s="69" t="s">
        <v>132</v>
      </c>
      <c r="S47" s="69" t="s">
        <v>132</v>
      </c>
      <c r="T47" s="66" t="s">
        <v>325</v>
      </c>
      <c r="U47" s="83" t="s">
        <v>391</v>
      </c>
      <c r="V47" s="83" t="s">
        <v>808</v>
      </c>
      <c r="W47" s="121" t="s">
        <v>132</v>
      </c>
    </row>
    <row r="48" spans="1:23" ht="15" customHeight="1">
      <c r="A48" s="31" t="s">
        <v>38</v>
      </c>
      <c r="B48" s="66" t="s">
        <v>102</v>
      </c>
      <c r="C48" s="62">
        <f t="shared" si="0"/>
        <v>0</v>
      </c>
      <c r="D48" s="62"/>
      <c r="E48" s="62"/>
      <c r="F48" s="67">
        <f t="shared" si="1"/>
        <v>0</v>
      </c>
      <c r="G48" s="69" t="s">
        <v>204</v>
      </c>
      <c r="H48" s="69" t="s">
        <v>204</v>
      </c>
      <c r="I48" s="69" t="s">
        <v>204</v>
      </c>
      <c r="J48" s="69" t="s">
        <v>132</v>
      </c>
      <c r="K48" s="69" t="s">
        <v>132</v>
      </c>
      <c r="L48" s="69" t="s">
        <v>132</v>
      </c>
      <c r="M48" s="69" t="s">
        <v>132</v>
      </c>
      <c r="N48" s="69" t="s">
        <v>132</v>
      </c>
      <c r="O48" s="69" t="s">
        <v>132</v>
      </c>
      <c r="P48" s="69" t="s">
        <v>132</v>
      </c>
      <c r="Q48" s="69" t="s">
        <v>132</v>
      </c>
      <c r="R48" s="69" t="s">
        <v>132</v>
      </c>
      <c r="S48" s="69" t="s">
        <v>132</v>
      </c>
      <c r="T48" s="66" t="s">
        <v>325</v>
      </c>
      <c r="U48" s="83" t="s">
        <v>609</v>
      </c>
      <c r="V48" s="83" t="s">
        <v>324</v>
      </c>
      <c r="W48" s="121" t="s">
        <v>132</v>
      </c>
    </row>
    <row r="49" spans="1:23" ht="15" customHeight="1">
      <c r="A49" s="31" t="s">
        <v>39</v>
      </c>
      <c r="B49" s="66" t="s">
        <v>102</v>
      </c>
      <c r="C49" s="62">
        <f t="shared" si="0"/>
        <v>0</v>
      </c>
      <c r="D49" s="62"/>
      <c r="E49" s="62"/>
      <c r="F49" s="67">
        <f t="shared" si="1"/>
        <v>0</v>
      </c>
      <c r="G49" s="69" t="s">
        <v>427</v>
      </c>
      <c r="H49" s="69" t="s">
        <v>427</v>
      </c>
      <c r="I49" s="69" t="s">
        <v>427</v>
      </c>
      <c r="J49" s="69" t="s">
        <v>195</v>
      </c>
      <c r="K49" s="69" t="s">
        <v>195</v>
      </c>
      <c r="L49" s="69" t="s">
        <v>195</v>
      </c>
      <c r="M49" s="69" t="s">
        <v>195</v>
      </c>
      <c r="N49" s="69" t="s">
        <v>195</v>
      </c>
      <c r="O49" s="69" t="s">
        <v>204</v>
      </c>
      <c r="P49" s="69" t="s">
        <v>195</v>
      </c>
      <c r="Q49" s="69" t="s">
        <v>195</v>
      </c>
      <c r="R49" s="69" t="s">
        <v>204</v>
      </c>
      <c r="S49" s="69" t="s">
        <v>204</v>
      </c>
      <c r="T49" s="66" t="s">
        <v>773</v>
      </c>
      <c r="U49" s="83" t="s">
        <v>242</v>
      </c>
      <c r="V49" s="83" t="s">
        <v>324</v>
      </c>
      <c r="W49" s="121" t="s">
        <v>132</v>
      </c>
    </row>
    <row r="50" spans="1:23" ht="15" customHeight="1">
      <c r="A50" s="31" t="s">
        <v>40</v>
      </c>
      <c r="B50" s="66" t="s">
        <v>102</v>
      </c>
      <c r="C50" s="62">
        <f t="shared" si="0"/>
        <v>0</v>
      </c>
      <c r="D50" s="62"/>
      <c r="E50" s="62"/>
      <c r="F50" s="67">
        <f t="shared" si="1"/>
        <v>0</v>
      </c>
      <c r="G50" s="69" t="s">
        <v>427</v>
      </c>
      <c r="H50" s="69" t="s">
        <v>427</v>
      </c>
      <c r="I50" s="69" t="s">
        <v>204</v>
      </c>
      <c r="J50" s="69" t="s">
        <v>195</v>
      </c>
      <c r="K50" s="69" t="s">
        <v>195</v>
      </c>
      <c r="L50" s="69" t="s">
        <v>195</v>
      </c>
      <c r="M50" s="69" t="s">
        <v>195</v>
      </c>
      <c r="N50" s="69" t="s">
        <v>204</v>
      </c>
      <c r="O50" s="69" t="s">
        <v>204</v>
      </c>
      <c r="P50" s="69" t="s">
        <v>195</v>
      </c>
      <c r="Q50" s="69" t="s">
        <v>204</v>
      </c>
      <c r="R50" s="69" t="s">
        <v>204</v>
      </c>
      <c r="S50" s="69" t="s">
        <v>204</v>
      </c>
      <c r="T50" s="66" t="s">
        <v>896</v>
      </c>
      <c r="U50" s="83" t="s">
        <v>895</v>
      </c>
      <c r="V50" s="83" t="s">
        <v>324</v>
      </c>
      <c r="W50" s="121" t="s">
        <v>132</v>
      </c>
    </row>
    <row r="51" spans="1:23" ht="15" customHeight="1">
      <c r="A51" s="31" t="s">
        <v>188</v>
      </c>
      <c r="B51" s="66" t="s">
        <v>102</v>
      </c>
      <c r="C51" s="62">
        <f t="shared" si="0"/>
        <v>0</v>
      </c>
      <c r="D51" s="62"/>
      <c r="E51" s="62"/>
      <c r="F51" s="67">
        <f t="shared" si="1"/>
        <v>0</v>
      </c>
      <c r="G51" s="69" t="s">
        <v>619</v>
      </c>
      <c r="H51" s="69" t="s">
        <v>204</v>
      </c>
      <c r="I51" s="69" t="s">
        <v>619</v>
      </c>
      <c r="J51" s="69" t="s">
        <v>195</v>
      </c>
      <c r="K51" s="69" t="s">
        <v>195</v>
      </c>
      <c r="L51" s="69" t="s">
        <v>204</v>
      </c>
      <c r="M51" s="69" t="s">
        <v>132</v>
      </c>
      <c r="N51" s="69" t="s">
        <v>132</v>
      </c>
      <c r="O51" s="69" t="s">
        <v>132</v>
      </c>
      <c r="P51" s="69" t="s">
        <v>132</v>
      </c>
      <c r="Q51" s="69" t="s">
        <v>132</v>
      </c>
      <c r="R51" s="69" t="s">
        <v>132</v>
      </c>
      <c r="S51" s="69" t="s">
        <v>132</v>
      </c>
      <c r="T51" s="69" t="s">
        <v>620</v>
      </c>
      <c r="U51" s="83" t="s">
        <v>244</v>
      </c>
      <c r="V51" s="83" t="s">
        <v>324</v>
      </c>
      <c r="W51" s="121" t="s">
        <v>132</v>
      </c>
    </row>
    <row r="52" spans="1:23" ht="15" customHeight="1">
      <c r="A52" s="31" t="s">
        <v>41</v>
      </c>
      <c r="B52" s="66" t="s">
        <v>102</v>
      </c>
      <c r="C52" s="62">
        <f t="shared" si="0"/>
        <v>0</v>
      </c>
      <c r="D52" s="67"/>
      <c r="E52" s="67"/>
      <c r="F52" s="67">
        <f t="shared" si="1"/>
        <v>0</v>
      </c>
      <c r="G52" s="69" t="s">
        <v>427</v>
      </c>
      <c r="H52" s="69" t="s">
        <v>427</v>
      </c>
      <c r="I52" s="69" t="s">
        <v>204</v>
      </c>
      <c r="J52" s="69" t="s">
        <v>195</v>
      </c>
      <c r="K52" s="69" t="s">
        <v>488</v>
      </c>
      <c r="L52" s="69" t="s">
        <v>195</v>
      </c>
      <c r="M52" s="93" t="s">
        <v>489</v>
      </c>
      <c r="N52" s="69" t="s">
        <v>204</v>
      </c>
      <c r="O52" s="69" t="s">
        <v>346</v>
      </c>
      <c r="P52" s="93" t="s">
        <v>489</v>
      </c>
      <c r="Q52" s="69" t="s">
        <v>204</v>
      </c>
      <c r="R52" s="69" t="s">
        <v>346</v>
      </c>
      <c r="S52" s="69" t="s">
        <v>490</v>
      </c>
      <c r="T52" s="66" t="s">
        <v>491</v>
      </c>
      <c r="U52" s="83" t="s">
        <v>238</v>
      </c>
      <c r="V52" s="83" t="s">
        <v>239</v>
      </c>
      <c r="W52" s="121" t="s">
        <v>132</v>
      </c>
    </row>
    <row r="53" spans="1:23" ht="15" customHeight="1">
      <c r="A53" s="31" t="s">
        <v>42</v>
      </c>
      <c r="B53" s="66" t="s">
        <v>101</v>
      </c>
      <c r="C53" s="62">
        <f t="shared" si="0"/>
        <v>1</v>
      </c>
      <c r="D53" s="62"/>
      <c r="E53" s="62"/>
      <c r="F53" s="67">
        <f t="shared" si="1"/>
        <v>1</v>
      </c>
      <c r="G53" s="69" t="s">
        <v>195</v>
      </c>
      <c r="H53" s="69" t="s">
        <v>195</v>
      </c>
      <c r="I53" s="69" t="s">
        <v>195</v>
      </c>
      <c r="J53" s="69" t="s">
        <v>195</v>
      </c>
      <c r="K53" s="69" t="s">
        <v>195</v>
      </c>
      <c r="L53" s="69" t="s">
        <v>195</v>
      </c>
      <c r="M53" s="69" t="s">
        <v>775</v>
      </c>
      <c r="N53" s="69" t="s">
        <v>195</v>
      </c>
      <c r="O53" s="69" t="s">
        <v>204</v>
      </c>
      <c r="P53" s="69" t="s">
        <v>775</v>
      </c>
      <c r="Q53" s="69" t="s">
        <v>195</v>
      </c>
      <c r="R53" s="69" t="s">
        <v>204</v>
      </c>
      <c r="S53" s="69" t="s">
        <v>195</v>
      </c>
      <c r="T53" s="66" t="s">
        <v>132</v>
      </c>
      <c r="U53" s="83" t="s">
        <v>393</v>
      </c>
      <c r="V53" s="83" t="s">
        <v>240</v>
      </c>
      <c r="W53" s="121" t="s">
        <v>132</v>
      </c>
    </row>
    <row r="54" spans="1:23" ht="15" customHeight="1">
      <c r="A54" s="51" t="s">
        <v>43</v>
      </c>
      <c r="B54" s="81"/>
      <c r="C54" s="64"/>
      <c r="D54" s="64"/>
      <c r="E54" s="64"/>
      <c r="F54" s="64"/>
      <c r="G54" s="33"/>
      <c r="H54" s="33"/>
      <c r="I54" s="33"/>
      <c r="J54" s="33"/>
      <c r="K54" s="33"/>
      <c r="L54" s="33"/>
      <c r="M54" s="33"/>
      <c r="N54" s="33"/>
      <c r="O54" s="33"/>
      <c r="P54" s="33"/>
      <c r="Q54" s="33"/>
      <c r="R54" s="33"/>
      <c r="S54" s="33"/>
      <c r="T54" s="81"/>
      <c r="U54" s="81"/>
      <c r="V54" s="81"/>
      <c r="W54" s="121"/>
    </row>
    <row r="55" spans="1:23" ht="15" customHeight="1">
      <c r="A55" s="31" t="s">
        <v>44</v>
      </c>
      <c r="B55" s="66" t="s">
        <v>101</v>
      </c>
      <c r="C55" s="62">
        <f t="shared" si="0"/>
        <v>1</v>
      </c>
      <c r="D55" s="62"/>
      <c r="E55" s="62"/>
      <c r="F55" s="67">
        <f t="shared" si="1"/>
        <v>1</v>
      </c>
      <c r="G55" s="69" t="s">
        <v>195</v>
      </c>
      <c r="H55" s="69" t="s">
        <v>195</v>
      </c>
      <c r="I55" s="69" t="s">
        <v>195</v>
      </c>
      <c r="J55" s="69" t="s">
        <v>195</v>
      </c>
      <c r="K55" s="69" t="s">
        <v>195</v>
      </c>
      <c r="L55" s="69" t="s">
        <v>195</v>
      </c>
      <c r="M55" s="69" t="s">
        <v>195</v>
      </c>
      <c r="N55" s="69" t="s">
        <v>204</v>
      </c>
      <c r="O55" s="69" t="s">
        <v>346</v>
      </c>
      <c r="P55" s="69" t="s">
        <v>195</v>
      </c>
      <c r="Q55" s="69" t="s">
        <v>204</v>
      </c>
      <c r="R55" s="69" t="s">
        <v>346</v>
      </c>
      <c r="S55" s="69" t="s">
        <v>195</v>
      </c>
      <c r="T55" s="66" t="s">
        <v>132</v>
      </c>
      <c r="U55" s="83" t="s">
        <v>215</v>
      </c>
      <c r="V55" s="83" t="s">
        <v>324</v>
      </c>
      <c r="W55" s="121" t="s">
        <v>132</v>
      </c>
    </row>
    <row r="56" spans="1:23" ht="15" customHeight="1">
      <c r="A56" s="31" t="s">
        <v>189</v>
      </c>
      <c r="B56" s="66" t="s">
        <v>101</v>
      </c>
      <c r="C56" s="62">
        <f t="shared" si="0"/>
        <v>1</v>
      </c>
      <c r="D56" s="62"/>
      <c r="E56" s="62"/>
      <c r="F56" s="67">
        <f t="shared" si="1"/>
        <v>1</v>
      </c>
      <c r="G56" s="69" t="s">
        <v>195</v>
      </c>
      <c r="H56" s="69" t="s">
        <v>195</v>
      </c>
      <c r="I56" s="69" t="s">
        <v>195</v>
      </c>
      <c r="J56" s="69" t="s">
        <v>195</v>
      </c>
      <c r="K56" s="69" t="s">
        <v>195</v>
      </c>
      <c r="L56" s="69" t="s">
        <v>195</v>
      </c>
      <c r="M56" s="69" t="s">
        <v>204</v>
      </c>
      <c r="N56" s="69" t="s">
        <v>204</v>
      </c>
      <c r="O56" s="69" t="s">
        <v>346</v>
      </c>
      <c r="P56" s="69" t="s">
        <v>204</v>
      </c>
      <c r="Q56" s="69" t="s">
        <v>204</v>
      </c>
      <c r="R56" s="69" t="s">
        <v>346</v>
      </c>
      <c r="S56" s="69" t="s">
        <v>132</v>
      </c>
      <c r="T56" s="66" t="s">
        <v>353</v>
      </c>
      <c r="U56" s="83" t="s">
        <v>356</v>
      </c>
      <c r="V56" s="83" t="s">
        <v>324</v>
      </c>
      <c r="W56" s="121" t="s">
        <v>132</v>
      </c>
    </row>
    <row r="57" spans="1:23" ht="15" customHeight="1">
      <c r="A57" s="31" t="s">
        <v>45</v>
      </c>
      <c r="B57" s="66" t="s">
        <v>102</v>
      </c>
      <c r="C57" s="62">
        <f t="shared" si="0"/>
        <v>0</v>
      </c>
      <c r="D57" s="62"/>
      <c r="E57" s="62"/>
      <c r="F57" s="67">
        <f t="shared" si="1"/>
        <v>0</v>
      </c>
      <c r="G57" s="69" t="s">
        <v>619</v>
      </c>
      <c r="H57" s="69" t="s">
        <v>619</v>
      </c>
      <c r="I57" s="69" t="s">
        <v>619</v>
      </c>
      <c r="J57" s="69" t="s">
        <v>204</v>
      </c>
      <c r="K57" s="69" t="s">
        <v>132</v>
      </c>
      <c r="L57" s="69" t="s">
        <v>132</v>
      </c>
      <c r="M57" s="69" t="s">
        <v>132</v>
      </c>
      <c r="N57" s="69" t="s">
        <v>132</v>
      </c>
      <c r="O57" s="69" t="s">
        <v>132</v>
      </c>
      <c r="P57" s="69" t="s">
        <v>132</v>
      </c>
      <c r="Q57" s="69" t="s">
        <v>132</v>
      </c>
      <c r="R57" s="69" t="s">
        <v>132</v>
      </c>
      <c r="S57" s="69" t="s">
        <v>132</v>
      </c>
      <c r="T57" s="66" t="s">
        <v>706</v>
      </c>
      <c r="U57" s="83" t="s">
        <v>248</v>
      </c>
      <c r="V57" s="83" t="s">
        <v>324</v>
      </c>
      <c r="W57" s="121" t="s">
        <v>132</v>
      </c>
    </row>
    <row r="58" spans="1:23" ht="15" customHeight="1">
      <c r="A58" s="31" t="s">
        <v>46</v>
      </c>
      <c r="B58" s="66" t="s">
        <v>101</v>
      </c>
      <c r="C58" s="62">
        <f t="shared" si="0"/>
        <v>1</v>
      </c>
      <c r="D58" s="62">
        <v>0.5</v>
      </c>
      <c r="E58" s="62"/>
      <c r="F58" s="67">
        <f t="shared" si="1"/>
        <v>0.5</v>
      </c>
      <c r="G58" s="69" t="s">
        <v>195</v>
      </c>
      <c r="H58" s="69" t="s">
        <v>195</v>
      </c>
      <c r="I58" s="69" t="s">
        <v>195</v>
      </c>
      <c r="J58" s="69" t="s">
        <v>195</v>
      </c>
      <c r="K58" s="69" t="s">
        <v>195</v>
      </c>
      <c r="L58" s="69" t="s">
        <v>195</v>
      </c>
      <c r="M58" s="69" t="s">
        <v>204</v>
      </c>
      <c r="N58" s="69" t="s">
        <v>204</v>
      </c>
      <c r="O58" s="69" t="s">
        <v>346</v>
      </c>
      <c r="P58" s="69" t="s">
        <v>195</v>
      </c>
      <c r="Q58" s="69" t="s">
        <v>204</v>
      </c>
      <c r="R58" s="69" t="s">
        <v>132</v>
      </c>
      <c r="S58" s="69" t="s">
        <v>132</v>
      </c>
      <c r="T58" s="66" t="s">
        <v>497</v>
      </c>
      <c r="U58" s="83" t="s">
        <v>357</v>
      </c>
      <c r="V58" s="83" t="s">
        <v>324</v>
      </c>
      <c r="W58" s="121" t="s">
        <v>132</v>
      </c>
    </row>
    <row r="59" spans="1:23" ht="15" customHeight="1">
      <c r="A59" s="31" t="s">
        <v>47</v>
      </c>
      <c r="B59" s="66" t="s">
        <v>102</v>
      </c>
      <c r="C59" s="62">
        <f t="shared" si="0"/>
        <v>0</v>
      </c>
      <c r="D59" s="62"/>
      <c r="E59" s="62"/>
      <c r="F59" s="67">
        <f t="shared" si="1"/>
        <v>0</v>
      </c>
      <c r="G59" s="69" t="s">
        <v>204</v>
      </c>
      <c r="H59" s="69" t="s">
        <v>204</v>
      </c>
      <c r="I59" s="69" t="s">
        <v>204</v>
      </c>
      <c r="J59" s="69" t="s">
        <v>132</v>
      </c>
      <c r="K59" s="69" t="s">
        <v>132</v>
      </c>
      <c r="L59" s="69" t="s">
        <v>132</v>
      </c>
      <c r="M59" s="69" t="s">
        <v>132</v>
      </c>
      <c r="N59" s="69" t="s">
        <v>132</v>
      </c>
      <c r="O59" s="69" t="s">
        <v>132</v>
      </c>
      <c r="P59" s="69" t="s">
        <v>132</v>
      </c>
      <c r="Q59" s="69" t="s">
        <v>132</v>
      </c>
      <c r="R59" s="69" t="s">
        <v>132</v>
      </c>
      <c r="S59" s="69" t="s">
        <v>132</v>
      </c>
      <c r="T59" s="66" t="s">
        <v>325</v>
      </c>
      <c r="U59" s="83" t="s">
        <v>711</v>
      </c>
      <c r="V59" s="83" t="s">
        <v>324</v>
      </c>
      <c r="W59" s="121" t="s">
        <v>132</v>
      </c>
    </row>
    <row r="60" spans="1:23" ht="15" customHeight="1">
      <c r="A60" s="31" t="s">
        <v>190</v>
      </c>
      <c r="B60" s="66" t="s">
        <v>101</v>
      </c>
      <c r="C60" s="62">
        <f t="shared" si="0"/>
        <v>1</v>
      </c>
      <c r="D60" s="62"/>
      <c r="E60" s="62"/>
      <c r="F60" s="67">
        <f t="shared" si="1"/>
        <v>1</v>
      </c>
      <c r="G60" s="69" t="s">
        <v>195</v>
      </c>
      <c r="H60" s="69" t="s">
        <v>195</v>
      </c>
      <c r="I60" s="69" t="s">
        <v>195</v>
      </c>
      <c r="J60" s="69" t="s">
        <v>195</v>
      </c>
      <c r="K60" s="69" t="s">
        <v>195</v>
      </c>
      <c r="L60" s="69" t="s">
        <v>195</v>
      </c>
      <c r="M60" s="69" t="s">
        <v>195</v>
      </c>
      <c r="N60" s="69" t="s">
        <v>204</v>
      </c>
      <c r="O60" s="69" t="s">
        <v>204</v>
      </c>
      <c r="P60" s="69" t="s">
        <v>195</v>
      </c>
      <c r="Q60" s="69" t="s">
        <v>204</v>
      </c>
      <c r="R60" s="69" t="s">
        <v>204</v>
      </c>
      <c r="S60" s="69" t="s">
        <v>195</v>
      </c>
      <c r="T60" s="69" t="s">
        <v>394</v>
      </c>
      <c r="U60" s="83" t="s">
        <v>624</v>
      </c>
      <c r="V60" s="83" t="s">
        <v>626</v>
      </c>
      <c r="W60" s="121" t="s">
        <v>132</v>
      </c>
    </row>
    <row r="61" spans="1:23" ht="15" customHeight="1">
      <c r="A61" s="31" t="s">
        <v>48</v>
      </c>
      <c r="B61" s="66" t="s">
        <v>102</v>
      </c>
      <c r="C61" s="62">
        <f t="shared" si="0"/>
        <v>0</v>
      </c>
      <c r="D61" s="62"/>
      <c r="E61" s="62"/>
      <c r="F61" s="67">
        <f t="shared" si="1"/>
        <v>0</v>
      </c>
      <c r="G61" s="69" t="s">
        <v>204</v>
      </c>
      <c r="H61" s="69" t="s">
        <v>204</v>
      </c>
      <c r="I61" s="69" t="s">
        <v>204</v>
      </c>
      <c r="J61" s="69" t="s">
        <v>132</v>
      </c>
      <c r="K61" s="69" t="s">
        <v>132</v>
      </c>
      <c r="L61" s="69" t="s">
        <v>132</v>
      </c>
      <c r="M61" s="69" t="s">
        <v>132</v>
      </c>
      <c r="N61" s="69" t="s">
        <v>132</v>
      </c>
      <c r="O61" s="69" t="s">
        <v>132</v>
      </c>
      <c r="P61" s="69" t="s">
        <v>132</v>
      </c>
      <c r="Q61" s="69" t="s">
        <v>132</v>
      </c>
      <c r="R61" s="69" t="s">
        <v>132</v>
      </c>
      <c r="S61" s="69" t="s">
        <v>132</v>
      </c>
      <c r="T61" s="66" t="s">
        <v>325</v>
      </c>
      <c r="U61" s="83" t="s">
        <v>776</v>
      </c>
      <c r="V61" s="83" t="s">
        <v>395</v>
      </c>
      <c r="W61" s="121" t="s">
        <v>132</v>
      </c>
    </row>
    <row r="62" spans="1:23" ht="15" customHeight="1">
      <c r="A62" s="31" t="s">
        <v>49</v>
      </c>
      <c r="B62" s="66" t="s">
        <v>101</v>
      </c>
      <c r="C62" s="62">
        <f t="shared" si="0"/>
        <v>1</v>
      </c>
      <c r="D62" s="62">
        <v>0.5</v>
      </c>
      <c r="E62" s="62"/>
      <c r="F62" s="67">
        <f t="shared" si="1"/>
        <v>0.5</v>
      </c>
      <c r="G62" s="69" t="s">
        <v>195</v>
      </c>
      <c r="H62" s="69" t="s">
        <v>195</v>
      </c>
      <c r="I62" s="69" t="s">
        <v>195</v>
      </c>
      <c r="J62" s="69" t="s">
        <v>195</v>
      </c>
      <c r="K62" s="69" t="s">
        <v>195</v>
      </c>
      <c r="L62" s="69" t="s">
        <v>195</v>
      </c>
      <c r="M62" s="69" t="s">
        <v>204</v>
      </c>
      <c r="N62" s="69" t="s">
        <v>204</v>
      </c>
      <c r="O62" s="69" t="s">
        <v>346</v>
      </c>
      <c r="P62" s="69" t="s">
        <v>204</v>
      </c>
      <c r="Q62" s="69" t="s">
        <v>204</v>
      </c>
      <c r="R62" s="69" t="s">
        <v>346</v>
      </c>
      <c r="S62" s="69" t="s">
        <v>132</v>
      </c>
      <c r="T62" s="66" t="s">
        <v>353</v>
      </c>
      <c r="U62" s="83" t="s">
        <v>249</v>
      </c>
      <c r="V62" s="83" t="s">
        <v>324</v>
      </c>
      <c r="W62" s="121" t="s">
        <v>132</v>
      </c>
    </row>
    <row r="63" spans="1:23" ht="15" customHeight="1">
      <c r="A63" s="31" t="s">
        <v>191</v>
      </c>
      <c r="B63" s="66" t="s">
        <v>101</v>
      </c>
      <c r="C63" s="62">
        <f t="shared" si="0"/>
        <v>1</v>
      </c>
      <c r="D63" s="62">
        <v>0.5</v>
      </c>
      <c r="E63" s="62"/>
      <c r="F63" s="67">
        <f t="shared" si="1"/>
        <v>0.5</v>
      </c>
      <c r="G63" s="69" t="s">
        <v>195</v>
      </c>
      <c r="H63" s="69" t="s">
        <v>195</v>
      </c>
      <c r="I63" s="69" t="s">
        <v>195</v>
      </c>
      <c r="J63" s="69" t="s">
        <v>195</v>
      </c>
      <c r="K63" s="69" t="s">
        <v>195</v>
      </c>
      <c r="L63" s="69" t="s">
        <v>195</v>
      </c>
      <c r="M63" s="69" t="s">
        <v>204</v>
      </c>
      <c r="N63" s="69" t="s">
        <v>204</v>
      </c>
      <c r="O63" s="69" t="s">
        <v>346</v>
      </c>
      <c r="P63" s="69" t="s">
        <v>204</v>
      </c>
      <c r="Q63" s="69" t="s">
        <v>204</v>
      </c>
      <c r="R63" s="69" t="s">
        <v>346</v>
      </c>
      <c r="S63" s="69" t="s">
        <v>132</v>
      </c>
      <c r="T63" s="66" t="s">
        <v>461</v>
      </c>
      <c r="U63" s="83" t="s">
        <v>216</v>
      </c>
      <c r="V63" s="83" t="s">
        <v>501</v>
      </c>
      <c r="W63" s="121" t="s">
        <v>132</v>
      </c>
    </row>
    <row r="64" spans="1:23" ht="15" customHeight="1">
      <c r="A64" s="31" t="s">
        <v>50</v>
      </c>
      <c r="B64" s="66" t="s">
        <v>101</v>
      </c>
      <c r="C64" s="62">
        <f t="shared" si="0"/>
        <v>1</v>
      </c>
      <c r="D64" s="62"/>
      <c r="E64" s="62"/>
      <c r="F64" s="67">
        <f t="shared" si="1"/>
        <v>1</v>
      </c>
      <c r="G64" s="69" t="s">
        <v>195</v>
      </c>
      <c r="H64" s="69" t="s">
        <v>195</v>
      </c>
      <c r="I64" s="69" t="s">
        <v>195</v>
      </c>
      <c r="J64" s="69" t="s">
        <v>195</v>
      </c>
      <c r="K64" s="69" t="s">
        <v>195</v>
      </c>
      <c r="L64" s="69" t="s">
        <v>195</v>
      </c>
      <c r="M64" s="69" t="s">
        <v>204</v>
      </c>
      <c r="N64" s="69" t="s">
        <v>204</v>
      </c>
      <c r="O64" s="69" t="s">
        <v>363</v>
      </c>
      <c r="P64" s="69" t="s">
        <v>195</v>
      </c>
      <c r="Q64" s="69" t="s">
        <v>204</v>
      </c>
      <c r="R64" s="69" t="s">
        <v>204</v>
      </c>
      <c r="S64" s="69" t="s">
        <v>132</v>
      </c>
      <c r="T64" s="66" t="s">
        <v>132</v>
      </c>
      <c r="U64" s="83" t="s">
        <v>511</v>
      </c>
      <c r="V64" s="83" t="s">
        <v>397</v>
      </c>
      <c r="W64" s="121" t="s">
        <v>132</v>
      </c>
    </row>
    <row r="65" spans="1:23" ht="15" customHeight="1">
      <c r="A65" s="31" t="s">
        <v>51</v>
      </c>
      <c r="B65" s="66" t="s">
        <v>102</v>
      </c>
      <c r="C65" s="62">
        <f t="shared" si="0"/>
        <v>0</v>
      </c>
      <c r="D65" s="62"/>
      <c r="E65" s="62"/>
      <c r="F65" s="67">
        <f t="shared" si="1"/>
        <v>0</v>
      </c>
      <c r="G65" s="69" t="s">
        <v>219</v>
      </c>
      <c r="H65" s="69" t="s">
        <v>219</v>
      </c>
      <c r="I65" s="69" t="s">
        <v>219</v>
      </c>
      <c r="J65" s="69" t="s">
        <v>195</v>
      </c>
      <c r="K65" s="69" t="s">
        <v>207</v>
      </c>
      <c r="L65" s="69" t="s">
        <v>195</v>
      </c>
      <c r="M65" s="69" t="s">
        <v>204</v>
      </c>
      <c r="N65" s="69" t="s">
        <v>204</v>
      </c>
      <c r="O65" s="69" t="s">
        <v>633</v>
      </c>
      <c r="P65" s="69" t="s">
        <v>204</v>
      </c>
      <c r="Q65" s="69" t="s">
        <v>204</v>
      </c>
      <c r="R65" s="69" t="s">
        <v>633</v>
      </c>
      <c r="S65" s="69" t="s">
        <v>132</v>
      </c>
      <c r="T65" s="66" t="s">
        <v>881</v>
      </c>
      <c r="U65" s="83" t="s">
        <v>629</v>
      </c>
      <c r="V65" s="83" t="s">
        <v>324</v>
      </c>
      <c r="W65" s="121" t="s">
        <v>132</v>
      </c>
    </row>
    <row r="66" spans="1:23" ht="15" customHeight="1">
      <c r="A66" s="31" t="s">
        <v>52</v>
      </c>
      <c r="B66" s="66" t="s">
        <v>101</v>
      </c>
      <c r="C66" s="62">
        <f t="shared" si="0"/>
        <v>1</v>
      </c>
      <c r="D66" s="62"/>
      <c r="E66" s="62"/>
      <c r="F66" s="67">
        <f t="shared" si="1"/>
        <v>1</v>
      </c>
      <c r="G66" s="69" t="s">
        <v>195</v>
      </c>
      <c r="H66" s="69" t="s">
        <v>195</v>
      </c>
      <c r="I66" s="69" t="s">
        <v>195</v>
      </c>
      <c r="J66" s="69" t="s">
        <v>195</v>
      </c>
      <c r="K66" s="69" t="s">
        <v>195</v>
      </c>
      <c r="L66" s="69" t="s">
        <v>195</v>
      </c>
      <c r="M66" s="69" t="s">
        <v>204</v>
      </c>
      <c r="N66" s="69" t="s">
        <v>195</v>
      </c>
      <c r="O66" s="69" t="s">
        <v>204</v>
      </c>
      <c r="P66" s="69" t="s">
        <v>204</v>
      </c>
      <c r="Q66" s="69" t="s">
        <v>195</v>
      </c>
      <c r="R66" s="69" t="s">
        <v>204</v>
      </c>
      <c r="S66" s="69" t="s">
        <v>132</v>
      </c>
      <c r="T66" s="66" t="s">
        <v>132</v>
      </c>
      <c r="U66" s="83" t="s">
        <v>246</v>
      </c>
      <c r="V66" s="83" t="s">
        <v>517</v>
      </c>
      <c r="W66" s="121" t="s">
        <v>132</v>
      </c>
    </row>
    <row r="67" spans="1:23" ht="15" customHeight="1">
      <c r="A67" s="31" t="s">
        <v>53</v>
      </c>
      <c r="B67" s="66" t="s">
        <v>102</v>
      </c>
      <c r="C67" s="62">
        <f t="shared" si="0"/>
        <v>0</v>
      </c>
      <c r="D67" s="67"/>
      <c r="E67" s="67"/>
      <c r="F67" s="67">
        <f t="shared" si="1"/>
        <v>0</v>
      </c>
      <c r="G67" s="69" t="s">
        <v>427</v>
      </c>
      <c r="H67" s="69" t="s">
        <v>427</v>
      </c>
      <c r="I67" s="69" t="s">
        <v>427</v>
      </c>
      <c r="J67" s="69" t="s">
        <v>195</v>
      </c>
      <c r="K67" s="69" t="s">
        <v>195</v>
      </c>
      <c r="L67" s="69" t="s">
        <v>195</v>
      </c>
      <c r="M67" s="69" t="s">
        <v>195</v>
      </c>
      <c r="N67" s="69" t="s">
        <v>204</v>
      </c>
      <c r="O67" s="69" t="s">
        <v>785</v>
      </c>
      <c r="P67" s="69" t="s">
        <v>195</v>
      </c>
      <c r="Q67" s="69" t="s">
        <v>204</v>
      </c>
      <c r="R67" s="69" t="s">
        <v>785</v>
      </c>
      <c r="S67" s="69" t="s">
        <v>204</v>
      </c>
      <c r="T67" s="66" t="s">
        <v>786</v>
      </c>
      <c r="U67" s="83" t="s">
        <v>399</v>
      </c>
      <c r="V67" s="83" t="s">
        <v>217</v>
      </c>
      <c r="W67" s="121" t="s">
        <v>132</v>
      </c>
    </row>
    <row r="68" spans="1:23" ht="15" customHeight="1">
      <c r="A68" s="31" t="s">
        <v>54</v>
      </c>
      <c r="B68" s="66" t="s">
        <v>102</v>
      </c>
      <c r="C68" s="62">
        <f t="shared" si="0"/>
        <v>0</v>
      </c>
      <c r="D68" s="62"/>
      <c r="E68" s="62"/>
      <c r="F68" s="67">
        <f t="shared" si="1"/>
        <v>0</v>
      </c>
      <c r="G68" s="69" t="s">
        <v>427</v>
      </c>
      <c r="H68" s="69" t="s">
        <v>427</v>
      </c>
      <c r="I68" s="69" t="s">
        <v>427</v>
      </c>
      <c r="J68" s="69" t="s">
        <v>195</v>
      </c>
      <c r="K68" s="69" t="s">
        <v>195</v>
      </c>
      <c r="L68" s="69" t="s">
        <v>195</v>
      </c>
      <c r="M68" s="69" t="s">
        <v>195</v>
      </c>
      <c r="N68" s="69" t="s">
        <v>204</v>
      </c>
      <c r="O68" s="69" t="s">
        <v>204</v>
      </c>
      <c r="P68" s="69" t="s">
        <v>195</v>
      </c>
      <c r="Q68" s="69" t="s">
        <v>204</v>
      </c>
      <c r="R68" s="69" t="s">
        <v>204</v>
      </c>
      <c r="S68" s="69" t="s">
        <v>204</v>
      </c>
      <c r="T68" s="70" t="s">
        <v>521</v>
      </c>
      <c r="U68" s="83" t="s">
        <v>400</v>
      </c>
      <c r="V68" s="83" t="s">
        <v>252</v>
      </c>
      <c r="W68" s="121" t="s">
        <v>132</v>
      </c>
    </row>
    <row r="69" spans="1:23" ht="15" customHeight="1">
      <c r="A69" s="51" t="s">
        <v>55</v>
      </c>
      <c r="B69" s="81"/>
      <c r="C69" s="64"/>
      <c r="D69" s="64"/>
      <c r="E69" s="64"/>
      <c r="F69" s="64"/>
      <c r="G69" s="33"/>
      <c r="H69" s="33"/>
      <c r="I69" s="33"/>
      <c r="J69" s="33"/>
      <c r="K69" s="33"/>
      <c r="L69" s="33"/>
      <c r="M69" s="33"/>
      <c r="N69" s="33"/>
      <c r="O69" s="33"/>
      <c r="P69" s="33"/>
      <c r="Q69" s="33"/>
      <c r="R69" s="33"/>
      <c r="S69" s="33"/>
      <c r="T69" s="81"/>
      <c r="U69" s="81"/>
      <c r="V69" s="81"/>
      <c r="W69" s="121"/>
    </row>
    <row r="70" spans="1:23" ht="15" customHeight="1">
      <c r="A70" s="31" t="s">
        <v>56</v>
      </c>
      <c r="B70" s="66" t="s">
        <v>102</v>
      </c>
      <c r="C70" s="62">
        <f t="shared" si="0"/>
        <v>0</v>
      </c>
      <c r="D70" s="62"/>
      <c r="E70" s="62"/>
      <c r="F70" s="67">
        <f t="shared" si="1"/>
        <v>0</v>
      </c>
      <c r="G70" s="69" t="s">
        <v>212</v>
      </c>
      <c r="H70" s="69" t="s">
        <v>212</v>
      </c>
      <c r="I70" s="69" t="s">
        <v>212</v>
      </c>
      <c r="J70" s="69" t="s">
        <v>204</v>
      </c>
      <c r="K70" s="69" t="s">
        <v>195</v>
      </c>
      <c r="L70" s="69" t="s">
        <v>195</v>
      </c>
      <c r="M70" s="69" t="s">
        <v>204</v>
      </c>
      <c r="N70" s="69" t="s">
        <v>204</v>
      </c>
      <c r="O70" s="69" t="s">
        <v>346</v>
      </c>
      <c r="P70" s="69" t="s">
        <v>204</v>
      </c>
      <c r="Q70" s="69" t="s">
        <v>204</v>
      </c>
      <c r="R70" s="69" t="s">
        <v>346</v>
      </c>
      <c r="S70" s="69" t="s">
        <v>132</v>
      </c>
      <c r="T70" s="66" t="s">
        <v>524</v>
      </c>
      <c r="U70" s="83" t="s">
        <v>257</v>
      </c>
      <c r="V70" s="83" t="s">
        <v>324</v>
      </c>
      <c r="W70" s="121" t="s">
        <v>132</v>
      </c>
    </row>
    <row r="71" spans="1:23" ht="15" customHeight="1">
      <c r="A71" s="31" t="s">
        <v>57</v>
      </c>
      <c r="B71" s="66" t="s">
        <v>101</v>
      </c>
      <c r="C71" s="62">
        <f t="shared" si="0"/>
        <v>1</v>
      </c>
      <c r="D71" s="62"/>
      <c r="E71" s="62"/>
      <c r="F71" s="67">
        <f t="shared" ref="F71:F98" si="3">C71*(1-D71)*(1-E71)</f>
        <v>1</v>
      </c>
      <c r="G71" s="69" t="s">
        <v>195</v>
      </c>
      <c r="H71" s="69" t="s">
        <v>195</v>
      </c>
      <c r="I71" s="69" t="s">
        <v>195</v>
      </c>
      <c r="J71" s="69" t="s">
        <v>195</v>
      </c>
      <c r="K71" s="69" t="s">
        <v>195</v>
      </c>
      <c r="L71" s="69" t="s">
        <v>195</v>
      </c>
      <c r="M71" s="69" t="s">
        <v>204</v>
      </c>
      <c r="N71" s="69" t="s">
        <v>195</v>
      </c>
      <c r="O71" s="69" t="s">
        <v>204</v>
      </c>
      <c r="P71" s="69" t="s">
        <v>204</v>
      </c>
      <c r="Q71" s="69" t="s">
        <v>195</v>
      </c>
      <c r="R71" s="69" t="s">
        <v>204</v>
      </c>
      <c r="S71" s="69" t="s">
        <v>132</v>
      </c>
      <c r="T71" s="66" t="s">
        <v>132</v>
      </c>
      <c r="U71" s="83" t="s">
        <v>286</v>
      </c>
      <c r="V71" s="83" t="s">
        <v>752</v>
      </c>
      <c r="W71" s="121" t="s">
        <v>132</v>
      </c>
    </row>
    <row r="72" spans="1:23" ht="14" customHeight="1">
      <c r="A72" s="31" t="s">
        <v>58</v>
      </c>
      <c r="B72" s="66" t="s">
        <v>102</v>
      </c>
      <c r="C72" s="62">
        <f t="shared" ref="C72:C98" si="4">IF(B72=$B$4,1,0)</f>
        <v>0</v>
      </c>
      <c r="D72" s="62"/>
      <c r="E72" s="62"/>
      <c r="F72" s="67">
        <f t="shared" si="3"/>
        <v>0</v>
      </c>
      <c r="G72" s="69" t="s">
        <v>204</v>
      </c>
      <c r="H72" s="69" t="s">
        <v>204</v>
      </c>
      <c r="I72" s="69" t="s">
        <v>204</v>
      </c>
      <c r="J72" s="69" t="s">
        <v>132</v>
      </c>
      <c r="K72" s="69" t="s">
        <v>132</v>
      </c>
      <c r="L72" s="69" t="s">
        <v>132</v>
      </c>
      <c r="M72" s="69" t="s">
        <v>132</v>
      </c>
      <c r="N72" s="69" t="s">
        <v>132</v>
      </c>
      <c r="O72" s="69" t="s">
        <v>132</v>
      </c>
      <c r="P72" s="69" t="s">
        <v>132</v>
      </c>
      <c r="Q72" s="69" t="s">
        <v>132</v>
      </c>
      <c r="R72" s="69" t="s">
        <v>132</v>
      </c>
      <c r="S72" s="69" t="s">
        <v>132</v>
      </c>
      <c r="T72" s="66" t="s">
        <v>325</v>
      </c>
      <c r="U72" s="83" t="s">
        <v>716</v>
      </c>
      <c r="V72" s="83" t="s">
        <v>324</v>
      </c>
      <c r="W72" s="121" t="s">
        <v>132</v>
      </c>
    </row>
    <row r="73" spans="1:23" ht="15" customHeight="1">
      <c r="A73" s="31" t="s">
        <v>59</v>
      </c>
      <c r="B73" s="66" t="s">
        <v>101</v>
      </c>
      <c r="C73" s="62">
        <f t="shared" si="4"/>
        <v>1</v>
      </c>
      <c r="D73" s="62"/>
      <c r="E73" s="62"/>
      <c r="F73" s="67">
        <f t="shared" si="3"/>
        <v>1</v>
      </c>
      <c r="G73" s="69" t="s">
        <v>195</v>
      </c>
      <c r="H73" s="69" t="s">
        <v>195</v>
      </c>
      <c r="I73" s="69" t="s">
        <v>195</v>
      </c>
      <c r="J73" s="69" t="s">
        <v>195</v>
      </c>
      <c r="K73" s="69" t="s">
        <v>195</v>
      </c>
      <c r="L73" s="69" t="s">
        <v>195</v>
      </c>
      <c r="M73" s="69" t="s">
        <v>204</v>
      </c>
      <c r="N73" s="69" t="s">
        <v>195</v>
      </c>
      <c r="O73" s="69" t="s">
        <v>346</v>
      </c>
      <c r="P73" s="69" t="s">
        <v>204</v>
      </c>
      <c r="Q73" s="69" t="s">
        <v>195</v>
      </c>
      <c r="R73" s="69" t="s">
        <v>346</v>
      </c>
      <c r="S73" s="69" t="s">
        <v>132</v>
      </c>
      <c r="T73" s="66" t="s">
        <v>132</v>
      </c>
      <c r="U73" s="83" t="s">
        <v>261</v>
      </c>
      <c r="V73" s="83" t="s">
        <v>404</v>
      </c>
      <c r="W73" s="121" t="s">
        <v>132</v>
      </c>
    </row>
    <row r="74" spans="1:23" ht="16.25" customHeight="1">
      <c r="A74" s="31" t="s">
        <v>192</v>
      </c>
      <c r="B74" s="66" t="s">
        <v>101</v>
      </c>
      <c r="C74" s="62">
        <f t="shared" si="4"/>
        <v>1</v>
      </c>
      <c r="D74" s="67"/>
      <c r="E74" s="67"/>
      <c r="F74" s="67">
        <f t="shared" si="3"/>
        <v>1</v>
      </c>
      <c r="G74" s="69" t="s">
        <v>195</v>
      </c>
      <c r="H74" s="69" t="s">
        <v>195</v>
      </c>
      <c r="I74" s="69" t="s">
        <v>195</v>
      </c>
      <c r="J74" s="69" t="s">
        <v>195</v>
      </c>
      <c r="K74" s="69" t="s">
        <v>195</v>
      </c>
      <c r="L74" s="69" t="s">
        <v>195</v>
      </c>
      <c r="M74" s="69" t="s">
        <v>195</v>
      </c>
      <c r="N74" s="69" t="s">
        <v>195</v>
      </c>
      <c r="O74" s="69" t="s">
        <v>346</v>
      </c>
      <c r="P74" s="69" t="s">
        <v>195</v>
      </c>
      <c r="Q74" s="69" t="s">
        <v>195</v>
      </c>
      <c r="R74" s="69" t="s">
        <v>346</v>
      </c>
      <c r="S74" s="69" t="s">
        <v>132</v>
      </c>
      <c r="T74" s="66" t="s">
        <v>860</v>
      </c>
      <c r="U74" s="83" t="s">
        <v>838</v>
      </c>
      <c r="V74" s="83" t="s">
        <v>324</v>
      </c>
      <c r="W74" s="121" t="s">
        <v>132</v>
      </c>
    </row>
    <row r="75" spans="1:23" ht="15" customHeight="1">
      <c r="A75" s="31" t="s">
        <v>60</v>
      </c>
      <c r="B75" s="66" t="s">
        <v>101</v>
      </c>
      <c r="C75" s="62">
        <f t="shared" si="4"/>
        <v>1</v>
      </c>
      <c r="D75" s="62"/>
      <c r="E75" s="62"/>
      <c r="F75" s="67">
        <f t="shared" si="3"/>
        <v>1</v>
      </c>
      <c r="G75" s="69" t="s">
        <v>195</v>
      </c>
      <c r="H75" s="69" t="s">
        <v>195</v>
      </c>
      <c r="I75" s="69" t="s">
        <v>195</v>
      </c>
      <c r="J75" s="69" t="s">
        <v>195</v>
      </c>
      <c r="K75" s="69" t="s">
        <v>195</v>
      </c>
      <c r="L75" s="69" t="s">
        <v>195</v>
      </c>
      <c r="M75" s="69" t="s">
        <v>204</v>
      </c>
      <c r="N75" s="69" t="s">
        <v>195</v>
      </c>
      <c r="O75" s="69" t="s">
        <v>204</v>
      </c>
      <c r="P75" s="69" t="s">
        <v>204</v>
      </c>
      <c r="Q75" s="69" t="s">
        <v>195</v>
      </c>
      <c r="R75" s="69" t="s">
        <v>204</v>
      </c>
      <c r="S75" s="69" t="s">
        <v>132</v>
      </c>
      <c r="T75" s="66" t="s">
        <v>132</v>
      </c>
      <c r="U75" s="83" t="s">
        <v>256</v>
      </c>
      <c r="V75" s="83" t="s">
        <v>405</v>
      </c>
      <c r="W75" s="121" t="s">
        <v>132</v>
      </c>
    </row>
    <row r="76" spans="1:23" ht="12.5" customHeight="1">
      <c r="A76" s="51" t="s">
        <v>61</v>
      </c>
      <c r="B76" s="81"/>
      <c r="C76" s="64"/>
      <c r="D76" s="64"/>
      <c r="E76" s="64"/>
      <c r="F76" s="64"/>
      <c r="G76" s="82"/>
      <c r="H76" s="82"/>
      <c r="I76" s="82"/>
      <c r="J76" s="82"/>
      <c r="K76" s="82"/>
      <c r="L76" s="82"/>
      <c r="M76" s="82"/>
      <c r="N76" s="82"/>
      <c r="O76" s="82"/>
      <c r="P76" s="82"/>
      <c r="Q76" s="82"/>
      <c r="R76" s="82"/>
      <c r="S76" s="82"/>
      <c r="T76" s="81"/>
      <c r="U76" s="81"/>
      <c r="V76" s="81"/>
      <c r="W76" s="121"/>
    </row>
    <row r="77" spans="1:23" ht="15" customHeight="1">
      <c r="A77" s="31" t="s">
        <v>62</v>
      </c>
      <c r="B77" s="66" t="s">
        <v>102</v>
      </c>
      <c r="C77" s="62">
        <f t="shared" si="4"/>
        <v>0</v>
      </c>
      <c r="D77" s="62"/>
      <c r="E77" s="62"/>
      <c r="F77" s="67">
        <f t="shared" si="3"/>
        <v>0</v>
      </c>
      <c r="G77" s="69" t="s">
        <v>427</v>
      </c>
      <c r="H77" s="69" t="s">
        <v>427</v>
      </c>
      <c r="I77" s="69" t="s">
        <v>427</v>
      </c>
      <c r="J77" s="69" t="s">
        <v>195</v>
      </c>
      <c r="K77" s="69" t="s">
        <v>195</v>
      </c>
      <c r="L77" s="69" t="s">
        <v>195</v>
      </c>
      <c r="M77" s="69" t="s">
        <v>195</v>
      </c>
      <c r="N77" s="69" t="s">
        <v>204</v>
      </c>
      <c r="O77" s="69" t="s">
        <v>346</v>
      </c>
      <c r="P77" s="69" t="s">
        <v>195</v>
      </c>
      <c r="Q77" s="69" t="s">
        <v>204</v>
      </c>
      <c r="R77" s="69" t="s">
        <v>346</v>
      </c>
      <c r="S77" s="69" t="s">
        <v>204</v>
      </c>
      <c r="T77" s="66" t="s">
        <v>719</v>
      </c>
      <c r="U77" s="83" t="s">
        <v>255</v>
      </c>
      <c r="V77" s="83" t="s">
        <v>324</v>
      </c>
      <c r="W77" s="121" t="s">
        <v>132</v>
      </c>
    </row>
    <row r="78" spans="1:23" ht="15" customHeight="1">
      <c r="A78" s="31" t="s">
        <v>64</v>
      </c>
      <c r="B78" s="66" t="s">
        <v>102</v>
      </c>
      <c r="C78" s="62">
        <f t="shared" si="4"/>
        <v>0</v>
      </c>
      <c r="D78" s="62"/>
      <c r="E78" s="62"/>
      <c r="F78" s="67">
        <f t="shared" si="3"/>
        <v>0</v>
      </c>
      <c r="G78" s="69" t="s">
        <v>204</v>
      </c>
      <c r="H78" s="69" t="s">
        <v>204</v>
      </c>
      <c r="I78" s="69" t="s">
        <v>204</v>
      </c>
      <c r="J78" s="69" t="s">
        <v>132</v>
      </c>
      <c r="K78" s="69" t="s">
        <v>132</v>
      </c>
      <c r="L78" s="69" t="s">
        <v>132</v>
      </c>
      <c r="M78" s="69" t="s">
        <v>132</v>
      </c>
      <c r="N78" s="69" t="s">
        <v>132</v>
      </c>
      <c r="O78" s="69" t="s">
        <v>132</v>
      </c>
      <c r="P78" s="69" t="s">
        <v>132</v>
      </c>
      <c r="Q78" s="69" t="s">
        <v>132</v>
      </c>
      <c r="R78" s="69" t="s">
        <v>132</v>
      </c>
      <c r="S78" s="69" t="s">
        <v>132</v>
      </c>
      <c r="T78" s="66" t="s">
        <v>325</v>
      </c>
      <c r="U78" s="83" t="s">
        <v>254</v>
      </c>
      <c r="V78" s="83" t="s">
        <v>407</v>
      </c>
      <c r="W78" s="121" t="s">
        <v>132</v>
      </c>
    </row>
    <row r="79" spans="1:23" ht="15" customHeight="1">
      <c r="A79" s="31" t="s">
        <v>65</v>
      </c>
      <c r="B79" s="66" t="s">
        <v>102</v>
      </c>
      <c r="C79" s="62">
        <f t="shared" si="4"/>
        <v>0</v>
      </c>
      <c r="D79" s="62"/>
      <c r="E79" s="62"/>
      <c r="F79" s="67">
        <f t="shared" si="3"/>
        <v>0</v>
      </c>
      <c r="G79" s="69" t="s">
        <v>204</v>
      </c>
      <c r="H79" s="69" t="s">
        <v>204</v>
      </c>
      <c r="I79" s="69" t="s">
        <v>204</v>
      </c>
      <c r="J79" s="69" t="s">
        <v>132</v>
      </c>
      <c r="K79" s="69" t="s">
        <v>132</v>
      </c>
      <c r="L79" s="69" t="s">
        <v>132</v>
      </c>
      <c r="M79" s="69" t="s">
        <v>132</v>
      </c>
      <c r="N79" s="69" t="s">
        <v>132</v>
      </c>
      <c r="O79" s="69" t="s">
        <v>132</v>
      </c>
      <c r="P79" s="69" t="s">
        <v>132</v>
      </c>
      <c r="Q79" s="69" t="s">
        <v>132</v>
      </c>
      <c r="R79" s="69" t="s">
        <v>132</v>
      </c>
      <c r="S79" s="69" t="s">
        <v>132</v>
      </c>
      <c r="T79" s="66" t="s">
        <v>530</v>
      </c>
      <c r="U79" s="83" t="s">
        <v>274</v>
      </c>
      <c r="V79" s="83" t="s">
        <v>324</v>
      </c>
      <c r="W79" s="121" t="s">
        <v>132</v>
      </c>
    </row>
    <row r="80" spans="1:23" ht="15" customHeight="1">
      <c r="A80" s="31" t="s">
        <v>66</v>
      </c>
      <c r="B80" s="66" t="s">
        <v>101</v>
      </c>
      <c r="C80" s="62">
        <f t="shared" si="4"/>
        <v>1</v>
      </c>
      <c r="D80" s="62"/>
      <c r="E80" s="62"/>
      <c r="F80" s="67">
        <f t="shared" si="3"/>
        <v>1</v>
      </c>
      <c r="G80" s="69" t="s">
        <v>195</v>
      </c>
      <c r="H80" s="69" t="s">
        <v>195</v>
      </c>
      <c r="I80" s="69" t="s">
        <v>195</v>
      </c>
      <c r="J80" s="69" t="s">
        <v>195</v>
      </c>
      <c r="K80" s="69" t="s">
        <v>195</v>
      </c>
      <c r="L80" s="69" t="s">
        <v>195</v>
      </c>
      <c r="M80" s="69" t="s">
        <v>195</v>
      </c>
      <c r="N80" s="69" t="s">
        <v>204</v>
      </c>
      <c r="O80" s="69" t="s">
        <v>204</v>
      </c>
      <c r="P80" s="69" t="s">
        <v>195</v>
      </c>
      <c r="Q80" s="69" t="s">
        <v>204</v>
      </c>
      <c r="R80" s="69" t="s">
        <v>204</v>
      </c>
      <c r="S80" s="69" t="s">
        <v>643</v>
      </c>
      <c r="T80" s="66" t="s">
        <v>132</v>
      </c>
      <c r="U80" s="83" t="s">
        <v>636</v>
      </c>
      <c r="V80" s="83" t="s">
        <v>324</v>
      </c>
      <c r="W80" s="121" t="s">
        <v>132</v>
      </c>
    </row>
    <row r="81" spans="1:23" ht="15" customHeight="1">
      <c r="A81" s="31" t="s">
        <v>68</v>
      </c>
      <c r="B81" s="66" t="s">
        <v>101</v>
      </c>
      <c r="C81" s="62">
        <f t="shared" si="4"/>
        <v>1</v>
      </c>
      <c r="D81" s="62">
        <v>0.5</v>
      </c>
      <c r="E81" s="62"/>
      <c r="F81" s="67">
        <f t="shared" si="3"/>
        <v>0.5</v>
      </c>
      <c r="G81" s="69" t="s">
        <v>195</v>
      </c>
      <c r="H81" s="69" t="s">
        <v>195</v>
      </c>
      <c r="I81" s="69" t="s">
        <v>195</v>
      </c>
      <c r="J81" s="69" t="s">
        <v>195</v>
      </c>
      <c r="K81" s="69" t="s">
        <v>195</v>
      </c>
      <c r="L81" s="69" t="s">
        <v>195</v>
      </c>
      <c r="M81" s="69" t="s">
        <v>204</v>
      </c>
      <c r="N81" s="69" t="s">
        <v>204</v>
      </c>
      <c r="O81" s="69" t="s">
        <v>346</v>
      </c>
      <c r="P81" s="69" t="s">
        <v>204</v>
      </c>
      <c r="Q81" s="69" t="s">
        <v>204</v>
      </c>
      <c r="R81" s="69" t="s">
        <v>346</v>
      </c>
      <c r="S81" s="69" t="s">
        <v>132</v>
      </c>
      <c r="T81" s="66" t="s">
        <v>353</v>
      </c>
      <c r="U81" s="83" t="s">
        <v>220</v>
      </c>
      <c r="V81" s="83" t="s">
        <v>324</v>
      </c>
      <c r="W81" s="121" t="s">
        <v>132</v>
      </c>
    </row>
    <row r="82" spans="1:23" ht="15" customHeight="1">
      <c r="A82" s="31" t="s">
        <v>69</v>
      </c>
      <c r="B82" s="66" t="s">
        <v>101</v>
      </c>
      <c r="C82" s="62">
        <f t="shared" si="4"/>
        <v>1</v>
      </c>
      <c r="D82" s="62">
        <v>0.5</v>
      </c>
      <c r="E82" s="62"/>
      <c r="F82" s="67">
        <f t="shared" si="3"/>
        <v>0.5</v>
      </c>
      <c r="G82" s="69" t="s">
        <v>195</v>
      </c>
      <c r="H82" s="69" t="s">
        <v>195</v>
      </c>
      <c r="I82" s="69" t="s">
        <v>195</v>
      </c>
      <c r="J82" s="69" t="s">
        <v>195</v>
      </c>
      <c r="K82" s="69" t="s">
        <v>195</v>
      </c>
      <c r="L82" s="69" t="s">
        <v>195</v>
      </c>
      <c r="M82" s="69" t="s">
        <v>204</v>
      </c>
      <c r="N82" s="69" t="s">
        <v>204</v>
      </c>
      <c r="O82" s="69" t="s">
        <v>346</v>
      </c>
      <c r="P82" s="69" t="s">
        <v>204</v>
      </c>
      <c r="Q82" s="69" t="s">
        <v>204</v>
      </c>
      <c r="R82" s="69" t="s">
        <v>346</v>
      </c>
      <c r="S82" s="69" t="s">
        <v>132</v>
      </c>
      <c r="T82" s="66" t="s">
        <v>353</v>
      </c>
      <c r="U82" s="83" t="s">
        <v>534</v>
      </c>
      <c r="V82" s="83" t="s">
        <v>788</v>
      </c>
      <c r="W82" s="121" t="s">
        <v>132</v>
      </c>
    </row>
    <row r="83" spans="1:23" ht="15" customHeight="1">
      <c r="A83" s="31" t="s">
        <v>193</v>
      </c>
      <c r="B83" s="66" t="s">
        <v>101</v>
      </c>
      <c r="C83" s="62">
        <f t="shared" si="4"/>
        <v>1</v>
      </c>
      <c r="D83" s="62"/>
      <c r="E83" s="62"/>
      <c r="F83" s="67">
        <f t="shared" si="3"/>
        <v>1</v>
      </c>
      <c r="G83" s="69" t="s">
        <v>195</v>
      </c>
      <c r="H83" s="69" t="s">
        <v>195</v>
      </c>
      <c r="I83" s="69" t="s">
        <v>195</v>
      </c>
      <c r="J83" s="69" t="s">
        <v>195</v>
      </c>
      <c r="K83" s="69" t="s">
        <v>195</v>
      </c>
      <c r="L83" s="69" t="s">
        <v>195</v>
      </c>
      <c r="M83" s="69" t="s">
        <v>204</v>
      </c>
      <c r="N83" s="69" t="s">
        <v>195</v>
      </c>
      <c r="O83" s="69" t="s">
        <v>204</v>
      </c>
      <c r="P83" s="69" t="s">
        <v>204</v>
      </c>
      <c r="Q83" s="69" t="s">
        <v>195</v>
      </c>
      <c r="R83" s="69" t="s">
        <v>204</v>
      </c>
      <c r="S83" s="69" t="s">
        <v>132</v>
      </c>
      <c r="T83" s="66" t="s">
        <v>132</v>
      </c>
      <c r="U83" s="83" t="s">
        <v>644</v>
      </c>
      <c r="V83" s="83" t="s">
        <v>324</v>
      </c>
      <c r="W83" s="121" t="s">
        <v>132</v>
      </c>
    </row>
    <row r="84" spans="1:23" ht="15" customHeight="1">
      <c r="A84" s="31" t="s">
        <v>70</v>
      </c>
      <c r="B84" s="66" t="s">
        <v>101</v>
      </c>
      <c r="C84" s="62">
        <f t="shared" si="4"/>
        <v>1</v>
      </c>
      <c r="D84" s="62"/>
      <c r="E84" s="62">
        <v>0.5</v>
      </c>
      <c r="F84" s="67">
        <f t="shared" si="3"/>
        <v>0.5</v>
      </c>
      <c r="G84" s="69" t="s">
        <v>195</v>
      </c>
      <c r="H84" s="69" t="s">
        <v>195</v>
      </c>
      <c r="I84" s="69" t="s">
        <v>195</v>
      </c>
      <c r="J84" s="69" t="s">
        <v>195</v>
      </c>
      <c r="K84" s="69" t="s">
        <v>195</v>
      </c>
      <c r="L84" s="69" t="s">
        <v>195</v>
      </c>
      <c r="M84" s="69" t="s">
        <v>195</v>
      </c>
      <c r="N84" s="69" t="s">
        <v>195</v>
      </c>
      <c r="O84" s="69" t="s">
        <v>204</v>
      </c>
      <c r="P84" s="69" t="s">
        <v>195</v>
      </c>
      <c r="Q84" s="69" t="s">
        <v>195</v>
      </c>
      <c r="R84" s="69" t="s">
        <v>204</v>
      </c>
      <c r="S84" s="69" t="s">
        <v>195</v>
      </c>
      <c r="T84" s="66" t="s">
        <v>790</v>
      </c>
      <c r="U84" s="83" t="s">
        <v>296</v>
      </c>
      <c r="V84" s="83" t="s">
        <v>789</v>
      </c>
      <c r="W84" s="121" t="s">
        <v>132</v>
      </c>
    </row>
    <row r="85" spans="1:23" ht="15" customHeight="1">
      <c r="A85" s="31" t="s">
        <v>71</v>
      </c>
      <c r="B85" s="66" t="s">
        <v>101</v>
      </c>
      <c r="C85" s="62">
        <f t="shared" si="4"/>
        <v>1</v>
      </c>
      <c r="D85" s="67"/>
      <c r="E85" s="67"/>
      <c r="F85" s="67">
        <f t="shared" si="3"/>
        <v>1</v>
      </c>
      <c r="G85" s="69" t="s">
        <v>195</v>
      </c>
      <c r="H85" s="69" t="s">
        <v>195</v>
      </c>
      <c r="I85" s="69" t="s">
        <v>195</v>
      </c>
      <c r="J85" s="69" t="s">
        <v>195</v>
      </c>
      <c r="K85" s="69" t="s">
        <v>195</v>
      </c>
      <c r="L85" s="69" t="s">
        <v>195</v>
      </c>
      <c r="M85" s="69" t="s">
        <v>204</v>
      </c>
      <c r="N85" s="69" t="s">
        <v>195</v>
      </c>
      <c r="O85" s="69" t="s">
        <v>204</v>
      </c>
      <c r="P85" s="69" t="s">
        <v>750</v>
      </c>
      <c r="Q85" s="69" t="s">
        <v>751</v>
      </c>
      <c r="R85" s="69" t="s">
        <v>204</v>
      </c>
      <c r="S85" s="69" t="s">
        <v>132</v>
      </c>
      <c r="T85" s="66" t="s">
        <v>132</v>
      </c>
      <c r="U85" s="83" t="s">
        <v>289</v>
      </c>
      <c r="V85" s="83" t="s">
        <v>753</v>
      </c>
      <c r="W85" s="121" t="s">
        <v>132</v>
      </c>
    </row>
    <row r="86" spans="1:23" ht="15" customHeight="1">
      <c r="A86" s="31" t="s">
        <v>72</v>
      </c>
      <c r="B86" s="66" t="s">
        <v>102</v>
      </c>
      <c r="C86" s="62">
        <f t="shared" si="4"/>
        <v>0</v>
      </c>
      <c r="D86" s="62"/>
      <c r="E86" s="62"/>
      <c r="F86" s="67">
        <f t="shared" si="3"/>
        <v>0</v>
      </c>
      <c r="G86" s="69" t="s">
        <v>204</v>
      </c>
      <c r="H86" s="69" t="s">
        <v>204</v>
      </c>
      <c r="I86" s="69" t="s">
        <v>204</v>
      </c>
      <c r="J86" s="69" t="s">
        <v>132</v>
      </c>
      <c r="K86" s="69" t="s">
        <v>132</v>
      </c>
      <c r="L86" s="69" t="s">
        <v>132</v>
      </c>
      <c r="M86" s="69" t="s">
        <v>132</v>
      </c>
      <c r="N86" s="69" t="s">
        <v>132</v>
      </c>
      <c r="O86" s="69" t="s">
        <v>132</v>
      </c>
      <c r="P86" s="69" t="s">
        <v>132</v>
      </c>
      <c r="Q86" s="69" t="s">
        <v>132</v>
      </c>
      <c r="R86" s="69" t="s">
        <v>132</v>
      </c>
      <c r="S86" s="69" t="s">
        <v>132</v>
      </c>
      <c r="T86" s="66" t="s">
        <v>325</v>
      </c>
      <c r="U86" s="83" t="s">
        <v>793</v>
      </c>
      <c r="V86" s="83" t="s">
        <v>324</v>
      </c>
      <c r="W86" s="121" t="s">
        <v>132</v>
      </c>
    </row>
    <row r="87" spans="1:23" ht="15" customHeight="1">
      <c r="A87" s="30" t="s">
        <v>73</v>
      </c>
      <c r="B87" s="81"/>
      <c r="C87" s="64"/>
      <c r="D87" s="64"/>
      <c r="E87" s="64"/>
      <c r="F87" s="64"/>
      <c r="G87" s="33"/>
      <c r="H87" s="33"/>
      <c r="I87" s="33"/>
      <c r="J87" s="33"/>
      <c r="K87" s="33"/>
      <c r="L87" s="33"/>
      <c r="M87" s="33"/>
      <c r="N87" s="33"/>
      <c r="O87" s="33"/>
      <c r="P87" s="33"/>
      <c r="Q87" s="33"/>
      <c r="R87" s="33"/>
      <c r="S87" s="33"/>
      <c r="T87" s="81"/>
      <c r="U87" s="81"/>
      <c r="V87" s="81"/>
      <c r="W87" s="121"/>
    </row>
    <row r="88" spans="1:23" ht="15" customHeight="1">
      <c r="A88" s="31" t="s">
        <v>63</v>
      </c>
      <c r="B88" s="66" t="s">
        <v>102</v>
      </c>
      <c r="C88" s="62">
        <f t="shared" si="4"/>
        <v>0</v>
      </c>
      <c r="D88" s="62"/>
      <c r="E88" s="62"/>
      <c r="F88" s="67">
        <f t="shared" si="3"/>
        <v>0</v>
      </c>
      <c r="G88" s="69" t="s">
        <v>219</v>
      </c>
      <c r="H88" s="69" t="s">
        <v>219</v>
      </c>
      <c r="I88" s="69" t="s">
        <v>219</v>
      </c>
      <c r="J88" s="69" t="s">
        <v>207</v>
      </c>
      <c r="K88" s="69" t="s">
        <v>207</v>
      </c>
      <c r="L88" s="69" t="s">
        <v>207</v>
      </c>
      <c r="M88" s="69" t="s">
        <v>204</v>
      </c>
      <c r="N88" s="69" t="s">
        <v>195</v>
      </c>
      <c r="O88" s="69" t="s">
        <v>204</v>
      </c>
      <c r="P88" s="69" t="s">
        <v>204</v>
      </c>
      <c r="Q88" s="69" t="s">
        <v>195</v>
      </c>
      <c r="R88" s="69" t="s">
        <v>204</v>
      </c>
      <c r="S88" s="69" t="s">
        <v>132</v>
      </c>
      <c r="T88" s="66" t="s">
        <v>890</v>
      </c>
      <c r="U88" s="83" t="s">
        <v>278</v>
      </c>
      <c r="V88" s="83" t="s">
        <v>885</v>
      </c>
      <c r="W88" s="121" t="s">
        <v>132</v>
      </c>
    </row>
    <row r="89" spans="1:23" ht="15" customHeight="1">
      <c r="A89" s="31" t="s">
        <v>74</v>
      </c>
      <c r="B89" s="66" t="s">
        <v>101</v>
      </c>
      <c r="C89" s="62">
        <f t="shared" si="4"/>
        <v>1</v>
      </c>
      <c r="D89" s="62">
        <v>0.5</v>
      </c>
      <c r="E89" s="62"/>
      <c r="F89" s="67">
        <f t="shared" si="3"/>
        <v>0.5</v>
      </c>
      <c r="G89" s="69" t="s">
        <v>195</v>
      </c>
      <c r="H89" s="69" t="s">
        <v>195</v>
      </c>
      <c r="I89" s="69" t="s">
        <v>195</v>
      </c>
      <c r="J89" s="69" t="s">
        <v>195</v>
      </c>
      <c r="K89" s="69" t="s">
        <v>195</v>
      </c>
      <c r="L89" s="69" t="s">
        <v>195</v>
      </c>
      <c r="M89" s="69" t="s">
        <v>204</v>
      </c>
      <c r="N89" s="69" t="s">
        <v>204</v>
      </c>
      <c r="O89" s="69" t="s">
        <v>346</v>
      </c>
      <c r="P89" s="69" t="s">
        <v>204</v>
      </c>
      <c r="Q89" s="69" t="s">
        <v>204</v>
      </c>
      <c r="R89" s="69" t="s">
        <v>346</v>
      </c>
      <c r="S89" s="69" t="s">
        <v>132</v>
      </c>
      <c r="T89" s="66" t="s">
        <v>353</v>
      </c>
      <c r="U89" s="83" t="s">
        <v>265</v>
      </c>
      <c r="V89" s="69" t="s">
        <v>728</v>
      </c>
      <c r="W89" s="121" t="s">
        <v>132</v>
      </c>
    </row>
    <row r="90" spans="1:23" ht="15" customHeight="1">
      <c r="A90" s="31" t="s">
        <v>67</v>
      </c>
      <c r="B90" s="66" t="s">
        <v>101</v>
      </c>
      <c r="C90" s="62">
        <f t="shared" si="4"/>
        <v>1</v>
      </c>
      <c r="D90" s="62"/>
      <c r="E90" s="62"/>
      <c r="F90" s="67">
        <f t="shared" si="3"/>
        <v>1</v>
      </c>
      <c r="G90" s="69" t="s">
        <v>195</v>
      </c>
      <c r="H90" s="69" t="s">
        <v>195</v>
      </c>
      <c r="I90" s="69" t="s">
        <v>195</v>
      </c>
      <c r="J90" s="69" t="s">
        <v>195</v>
      </c>
      <c r="K90" s="69" t="s">
        <v>195</v>
      </c>
      <c r="L90" s="69" t="s">
        <v>195</v>
      </c>
      <c r="M90" s="69" t="s">
        <v>195</v>
      </c>
      <c r="N90" s="69" t="s">
        <v>195</v>
      </c>
      <c r="O90" s="69" t="s">
        <v>204</v>
      </c>
      <c r="P90" s="69" t="s">
        <v>195</v>
      </c>
      <c r="Q90" s="69" t="s">
        <v>195</v>
      </c>
      <c r="R90" s="69" t="s">
        <v>204</v>
      </c>
      <c r="S90" s="69" t="s">
        <v>195</v>
      </c>
      <c r="T90" s="66" t="s">
        <v>132</v>
      </c>
      <c r="U90" s="83" t="s">
        <v>535</v>
      </c>
      <c r="V90" s="83" t="s">
        <v>731</v>
      </c>
      <c r="W90" s="121" t="s">
        <v>132</v>
      </c>
    </row>
    <row r="91" spans="1:23" ht="15" customHeight="1">
      <c r="A91" s="31" t="s">
        <v>75</v>
      </c>
      <c r="B91" s="66" t="s">
        <v>102</v>
      </c>
      <c r="C91" s="62">
        <f t="shared" si="4"/>
        <v>0</v>
      </c>
      <c r="D91" s="62"/>
      <c r="E91" s="62"/>
      <c r="F91" s="67">
        <f t="shared" si="3"/>
        <v>0</v>
      </c>
      <c r="G91" s="69" t="s">
        <v>219</v>
      </c>
      <c r="H91" s="69" t="s">
        <v>219</v>
      </c>
      <c r="I91" s="69" t="s">
        <v>219</v>
      </c>
      <c r="J91" s="69" t="s">
        <v>207</v>
      </c>
      <c r="K91" s="69" t="s">
        <v>195</v>
      </c>
      <c r="L91" s="69" t="s">
        <v>204</v>
      </c>
      <c r="M91" s="69" t="s">
        <v>204</v>
      </c>
      <c r="N91" s="69" t="s">
        <v>204</v>
      </c>
      <c r="O91" s="69" t="s">
        <v>346</v>
      </c>
      <c r="P91" s="69" t="s">
        <v>132</v>
      </c>
      <c r="Q91" s="69" t="s">
        <v>132</v>
      </c>
      <c r="R91" s="69" t="s">
        <v>132</v>
      </c>
      <c r="S91" s="69" t="s">
        <v>132</v>
      </c>
      <c r="T91" s="66" t="s">
        <v>734</v>
      </c>
      <c r="U91" s="83" t="s">
        <v>299</v>
      </c>
      <c r="V91" s="83" t="s">
        <v>422</v>
      </c>
      <c r="W91" s="121" t="s">
        <v>132</v>
      </c>
    </row>
    <row r="92" spans="1:23" ht="15" customHeight="1">
      <c r="A92" s="31" t="s">
        <v>76</v>
      </c>
      <c r="B92" s="66" t="s">
        <v>101</v>
      </c>
      <c r="C92" s="62">
        <f t="shared" si="4"/>
        <v>1</v>
      </c>
      <c r="D92" s="62"/>
      <c r="E92" s="62"/>
      <c r="F92" s="67">
        <f t="shared" si="3"/>
        <v>1</v>
      </c>
      <c r="G92" s="69" t="s">
        <v>195</v>
      </c>
      <c r="H92" s="69" t="s">
        <v>195</v>
      </c>
      <c r="I92" s="69" t="s">
        <v>195</v>
      </c>
      <c r="J92" s="69" t="s">
        <v>195</v>
      </c>
      <c r="K92" s="69" t="s">
        <v>195</v>
      </c>
      <c r="L92" s="69" t="s">
        <v>195</v>
      </c>
      <c r="M92" s="69" t="s">
        <v>195</v>
      </c>
      <c r="N92" s="69" t="s">
        <v>195</v>
      </c>
      <c r="O92" s="69" t="s">
        <v>204</v>
      </c>
      <c r="P92" s="69" t="s">
        <v>195</v>
      </c>
      <c r="Q92" s="69" t="s">
        <v>195</v>
      </c>
      <c r="R92" s="69" t="s">
        <v>204</v>
      </c>
      <c r="S92" s="69" t="s">
        <v>195</v>
      </c>
      <c r="T92" s="66" t="s">
        <v>132</v>
      </c>
      <c r="U92" s="83" t="s">
        <v>432</v>
      </c>
      <c r="V92" s="83" t="s">
        <v>264</v>
      </c>
      <c r="W92" s="121" t="s">
        <v>132</v>
      </c>
    </row>
    <row r="93" spans="1:23" ht="15" customHeight="1">
      <c r="A93" s="31" t="s">
        <v>77</v>
      </c>
      <c r="B93" s="66" t="s">
        <v>101</v>
      </c>
      <c r="C93" s="62">
        <f t="shared" si="4"/>
        <v>1</v>
      </c>
      <c r="D93" s="62"/>
      <c r="E93" s="62"/>
      <c r="F93" s="67">
        <f t="shared" si="3"/>
        <v>1</v>
      </c>
      <c r="G93" s="69" t="s">
        <v>195</v>
      </c>
      <c r="H93" s="69" t="s">
        <v>195</v>
      </c>
      <c r="I93" s="69" t="s">
        <v>195</v>
      </c>
      <c r="J93" s="69" t="s">
        <v>195</v>
      </c>
      <c r="K93" s="69" t="s">
        <v>195</v>
      </c>
      <c r="L93" s="69" t="s">
        <v>195</v>
      </c>
      <c r="M93" s="69" t="s">
        <v>204</v>
      </c>
      <c r="N93" s="69" t="s">
        <v>195</v>
      </c>
      <c r="O93" s="69" t="s">
        <v>204</v>
      </c>
      <c r="P93" s="69" t="s">
        <v>204</v>
      </c>
      <c r="Q93" s="69" t="s">
        <v>195</v>
      </c>
      <c r="R93" s="69" t="s">
        <v>204</v>
      </c>
      <c r="S93" s="69" t="s">
        <v>132</v>
      </c>
      <c r="T93" s="66" t="s">
        <v>132</v>
      </c>
      <c r="U93" s="83" t="s">
        <v>262</v>
      </c>
      <c r="V93" s="83" t="s">
        <v>324</v>
      </c>
      <c r="W93" s="121" t="s">
        <v>132</v>
      </c>
    </row>
    <row r="94" spans="1:23" ht="15" customHeight="1">
      <c r="A94" s="31" t="s">
        <v>78</v>
      </c>
      <c r="B94" s="66" t="s">
        <v>102</v>
      </c>
      <c r="C94" s="62">
        <f t="shared" si="4"/>
        <v>0</v>
      </c>
      <c r="D94" s="62"/>
      <c r="E94" s="62"/>
      <c r="F94" s="67">
        <f t="shared" si="3"/>
        <v>0</v>
      </c>
      <c r="G94" s="69" t="s">
        <v>655</v>
      </c>
      <c r="H94" s="69" t="s">
        <v>219</v>
      </c>
      <c r="I94" s="69" t="s">
        <v>219</v>
      </c>
      <c r="J94" s="69" t="s">
        <v>195</v>
      </c>
      <c r="K94" s="69" t="s">
        <v>207</v>
      </c>
      <c r="L94" s="69" t="s">
        <v>195</v>
      </c>
      <c r="M94" s="69" t="s">
        <v>652</v>
      </c>
      <c r="N94" s="69" t="s">
        <v>653</v>
      </c>
      <c r="O94" s="69" t="s">
        <v>654</v>
      </c>
      <c r="P94" s="69" t="s">
        <v>652</v>
      </c>
      <c r="Q94" s="69" t="s">
        <v>653</v>
      </c>
      <c r="R94" s="69" t="s">
        <v>654</v>
      </c>
      <c r="S94" s="69" t="s">
        <v>132</v>
      </c>
      <c r="T94" s="66" t="s">
        <v>743</v>
      </c>
      <c r="U94" s="83" t="s">
        <v>411</v>
      </c>
      <c r="V94" s="83" t="s">
        <v>651</v>
      </c>
      <c r="W94" s="121" t="s">
        <v>132</v>
      </c>
    </row>
    <row r="95" spans="1:23" ht="15" customHeight="1">
      <c r="A95" s="31" t="s">
        <v>79</v>
      </c>
      <c r="B95" s="66" t="s">
        <v>101</v>
      </c>
      <c r="C95" s="62">
        <f t="shared" si="4"/>
        <v>1</v>
      </c>
      <c r="D95" s="62"/>
      <c r="E95" s="62"/>
      <c r="F95" s="67">
        <f t="shared" si="3"/>
        <v>1</v>
      </c>
      <c r="G95" s="69" t="s">
        <v>195</v>
      </c>
      <c r="H95" s="69" t="s">
        <v>195</v>
      </c>
      <c r="I95" s="69" t="s">
        <v>195</v>
      </c>
      <c r="J95" s="69" t="s">
        <v>195</v>
      </c>
      <c r="K95" s="69" t="s">
        <v>195</v>
      </c>
      <c r="L95" s="69" t="s">
        <v>195</v>
      </c>
      <c r="M95" s="69" t="s">
        <v>204</v>
      </c>
      <c r="N95" s="69" t="s">
        <v>195</v>
      </c>
      <c r="O95" s="69" t="s">
        <v>204</v>
      </c>
      <c r="P95" s="69" t="s">
        <v>204</v>
      </c>
      <c r="Q95" s="69" t="s">
        <v>195</v>
      </c>
      <c r="R95" s="69" t="s">
        <v>204</v>
      </c>
      <c r="S95" s="69" t="s">
        <v>132</v>
      </c>
      <c r="T95" s="66" t="s">
        <v>132</v>
      </c>
      <c r="U95" s="83" t="s">
        <v>737</v>
      </c>
      <c r="V95" s="83" t="s">
        <v>736</v>
      </c>
      <c r="W95" s="121" t="s">
        <v>132</v>
      </c>
    </row>
    <row r="96" spans="1:23" ht="15" customHeight="1">
      <c r="A96" s="31" t="s">
        <v>80</v>
      </c>
      <c r="B96" s="66" t="s">
        <v>101</v>
      </c>
      <c r="C96" s="62">
        <f t="shared" si="4"/>
        <v>1</v>
      </c>
      <c r="D96" s="62"/>
      <c r="E96" s="62"/>
      <c r="F96" s="67">
        <f t="shared" si="3"/>
        <v>1</v>
      </c>
      <c r="G96" s="69" t="s">
        <v>195</v>
      </c>
      <c r="H96" s="69" t="s">
        <v>195</v>
      </c>
      <c r="I96" s="69" t="s">
        <v>195</v>
      </c>
      <c r="J96" s="69" t="s">
        <v>195</v>
      </c>
      <c r="K96" s="69" t="s">
        <v>195</v>
      </c>
      <c r="L96" s="69" t="s">
        <v>195</v>
      </c>
      <c r="M96" s="69" t="s">
        <v>204</v>
      </c>
      <c r="N96" s="69" t="s">
        <v>195</v>
      </c>
      <c r="O96" s="69" t="s">
        <v>346</v>
      </c>
      <c r="P96" s="69" t="s">
        <v>204</v>
      </c>
      <c r="Q96" s="69" t="s">
        <v>195</v>
      </c>
      <c r="R96" s="69" t="s">
        <v>346</v>
      </c>
      <c r="S96" s="69" t="s">
        <v>132</v>
      </c>
      <c r="T96" s="66" t="s">
        <v>132</v>
      </c>
      <c r="U96" s="83" t="s">
        <v>412</v>
      </c>
      <c r="V96" s="83" t="s">
        <v>748</v>
      </c>
      <c r="W96" s="121" t="s">
        <v>132</v>
      </c>
    </row>
    <row r="97" spans="1:23" s="7" customFormat="1" ht="15" customHeight="1">
      <c r="A97" s="31" t="s">
        <v>81</v>
      </c>
      <c r="B97" s="66" t="s">
        <v>102</v>
      </c>
      <c r="C97" s="62">
        <f t="shared" si="4"/>
        <v>0</v>
      </c>
      <c r="D97" s="62"/>
      <c r="E97" s="62"/>
      <c r="F97" s="67">
        <f t="shared" si="3"/>
        <v>0</v>
      </c>
      <c r="G97" s="69" t="s">
        <v>204</v>
      </c>
      <c r="H97" s="69" t="s">
        <v>204</v>
      </c>
      <c r="I97" s="69" t="s">
        <v>204</v>
      </c>
      <c r="J97" s="69" t="s">
        <v>132</v>
      </c>
      <c r="K97" s="69" t="s">
        <v>132</v>
      </c>
      <c r="L97" s="69" t="s">
        <v>132</v>
      </c>
      <c r="M97" s="69" t="s">
        <v>132</v>
      </c>
      <c r="N97" s="69" t="s">
        <v>132</v>
      </c>
      <c r="O97" s="69" t="s">
        <v>132</v>
      </c>
      <c r="P97" s="69" t="s">
        <v>132</v>
      </c>
      <c r="Q97" s="69" t="s">
        <v>132</v>
      </c>
      <c r="R97" s="69" t="s">
        <v>132</v>
      </c>
      <c r="S97" s="69" t="s">
        <v>132</v>
      </c>
      <c r="T97" s="70" t="s">
        <v>325</v>
      </c>
      <c r="U97" s="83" t="s">
        <v>822</v>
      </c>
      <c r="V97" s="83" t="s">
        <v>324</v>
      </c>
      <c r="W97" s="121" t="s">
        <v>132</v>
      </c>
    </row>
    <row r="98" spans="1:23" ht="15" customHeight="1">
      <c r="A98" s="31" t="s">
        <v>82</v>
      </c>
      <c r="B98" s="66" t="s">
        <v>102</v>
      </c>
      <c r="C98" s="62">
        <f t="shared" si="4"/>
        <v>0</v>
      </c>
      <c r="D98" s="62"/>
      <c r="E98" s="62"/>
      <c r="F98" s="67">
        <f t="shared" si="3"/>
        <v>0</v>
      </c>
      <c r="G98" s="69" t="s">
        <v>204</v>
      </c>
      <c r="H98" s="69" t="s">
        <v>204</v>
      </c>
      <c r="I98" s="69" t="s">
        <v>204</v>
      </c>
      <c r="J98" s="69" t="s">
        <v>132</v>
      </c>
      <c r="K98" s="69" t="s">
        <v>132</v>
      </c>
      <c r="L98" s="69" t="s">
        <v>132</v>
      </c>
      <c r="M98" s="69" t="s">
        <v>132</v>
      </c>
      <c r="N98" s="69" t="s">
        <v>132</v>
      </c>
      <c r="O98" s="69" t="s">
        <v>132</v>
      </c>
      <c r="P98" s="69" t="s">
        <v>132</v>
      </c>
      <c r="Q98" s="69" t="s">
        <v>132</v>
      </c>
      <c r="R98" s="69" t="s">
        <v>132</v>
      </c>
      <c r="S98" s="69" t="s">
        <v>132</v>
      </c>
      <c r="T98" s="66" t="s">
        <v>325</v>
      </c>
      <c r="U98" s="83" t="s">
        <v>245</v>
      </c>
      <c r="V98" s="83" t="s">
        <v>324</v>
      </c>
      <c r="W98" s="121" t="s">
        <v>132</v>
      </c>
    </row>
    <row r="99" spans="1:23" ht="15" customHeight="1"/>
    <row r="100" spans="1:23" ht="15" customHeight="1"/>
    <row r="101" spans="1:23" ht="15" customHeight="1"/>
    <row r="102" spans="1:23" ht="15" customHeight="1"/>
    <row r="103" spans="1:23" ht="15" customHeight="1"/>
    <row r="104" spans="1:23" ht="15" customHeight="1"/>
    <row r="105" spans="1:23" ht="15" customHeight="1"/>
    <row r="106" spans="1:23" ht="15" customHeight="1"/>
    <row r="107" spans="1:23" ht="15" customHeight="1"/>
    <row r="108" spans="1:23" ht="15" customHeight="1"/>
    <row r="109" spans="1:23" ht="15" customHeight="1">
      <c r="A109" s="2"/>
      <c r="C109" s="2"/>
      <c r="D109" s="2"/>
      <c r="E109" s="2"/>
      <c r="F109" s="2"/>
    </row>
    <row r="110" spans="1:23" ht="15" customHeight="1">
      <c r="A110" s="2"/>
      <c r="C110" s="2"/>
      <c r="D110" s="2"/>
      <c r="E110" s="2"/>
      <c r="F110" s="2"/>
    </row>
    <row r="111" spans="1:23" ht="15" customHeight="1">
      <c r="A111" s="2"/>
      <c r="C111" s="2"/>
      <c r="D111" s="2"/>
      <c r="E111" s="2"/>
      <c r="F111" s="2"/>
    </row>
    <row r="112" spans="1:23" ht="15" customHeight="1">
      <c r="A112" s="2"/>
      <c r="C112" s="2"/>
      <c r="D112" s="2"/>
      <c r="E112" s="2"/>
      <c r="F112" s="2"/>
    </row>
    <row r="113" spans="1:6" ht="15" customHeight="1">
      <c r="A113" s="2"/>
      <c r="C113" s="2"/>
      <c r="D113" s="2"/>
      <c r="E113" s="2"/>
      <c r="F113" s="2"/>
    </row>
    <row r="114" spans="1:6" ht="15" customHeight="1">
      <c r="A114" s="2"/>
      <c r="C114" s="2"/>
      <c r="D114" s="2"/>
      <c r="E114" s="2"/>
      <c r="F114" s="2"/>
    </row>
    <row r="115" spans="1:6" ht="15" customHeight="1">
      <c r="A115" s="2"/>
      <c r="C115" s="2"/>
      <c r="D115" s="2"/>
      <c r="E115" s="2"/>
      <c r="F115" s="2"/>
    </row>
    <row r="116" spans="1:6" ht="15" customHeight="1">
      <c r="A116" s="2"/>
      <c r="C116" s="2"/>
      <c r="D116" s="2"/>
      <c r="E116" s="2"/>
      <c r="F116" s="2"/>
    </row>
    <row r="117" spans="1:6" ht="15" customHeight="1">
      <c r="A117" s="2"/>
      <c r="C117" s="2"/>
      <c r="D117" s="2"/>
      <c r="E117" s="2"/>
      <c r="F117" s="2"/>
    </row>
    <row r="118" spans="1:6" ht="15" customHeight="1">
      <c r="A118" s="2"/>
      <c r="C118" s="2"/>
      <c r="D118" s="2"/>
      <c r="E118" s="2"/>
      <c r="F118" s="2"/>
    </row>
    <row r="119" spans="1:6" ht="15" customHeight="1">
      <c r="A119" s="2"/>
      <c r="C119" s="2"/>
      <c r="D119" s="2"/>
      <c r="E119" s="2"/>
      <c r="F119" s="2"/>
    </row>
    <row r="120" spans="1:6" ht="15" customHeight="1">
      <c r="A120" s="2"/>
      <c r="C120" s="2"/>
      <c r="D120" s="2"/>
      <c r="E120" s="2"/>
      <c r="F120" s="2"/>
    </row>
    <row r="121" spans="1:6" ht="15" customHeight="1">
      <c r="A121" s="2"/>
      <c r="C121" s="2"/>
      <c r="D121" s="2"/>
      <c r="E121" s="2"/>
      <c r="F121" s="2"/>
    </row>
    <row r="122" spans="1:6" ht="15" customHeight="1">
      <c r="A122" s="2"/>
      <c r="C122" s="2"/>
      <c r="D122" s="2"/>
      <c r="E122" s="2"/>
      <c r="F122" s="2"/>
    </row>
    <row r="123" spans="1:6" ht="15" customHeight="1">
      <c r="A123" s="2"/>
      <c r="C123" s="2"/>
      <c r="D123" s="2"/>
      <c r="E123" s="2"/>
      <c r="F123" s="2"/>
    </row>
    <row r="124" spans="1:6" ht="15" customHeight="1">
      <c r="A124" s="2"/>
      <c r="C124" s="2"/>
      <c r="D124" s="2"/>
      <c r="E124" s="2"/>
      <c r="F124" s="2"/>
    </row>
    <row r="125" spans="1:6" ht="15" customHeight="1">
      <c r="A125" s="2"/>
      <c r="C125" s="2"/>
      <c r="D125" s="2"/>
      <c r="E125" s="2"/>
      <c r="F125" s="2"/>
    </row>
    <row r="126" spans="1:6" ht="15" customHeight="1">
      <c r="A126" s="2"/>
      <c r="C126" s="2"/>
      <c r="D126" s="2"/>
      <c r="E126" s="2"/>
      <c r="F126" s="2"/>
    </row>
    <row r="127" spans="1:6" ht="15" customHeight="1">
      <c r="A127" s="2"/>
      <c r="C127" s="2"/>
      <c r="D127" s="2"/>
      <c r="E127" s="2"/>
      <c r="F127" s="2"/>
    </row>
    <row r="128" spans="1:6" ht="15" customHeight="1">
      <c r="A128" s="2"/>
      <c r="C128" s="2"/>
      <c r="D128" s="2"/>
      <c r="E128" s="2"/>
      <c r="F128" s="2"/>
    </row>
    <row r="129" spans="1:6" ht="15" customHeight="1">
      <c r="A129" s="2"/>
      <c r="C129" s="2"/>
      <c r="D129" s="2"/>
      <c r="E129" s="2"/>
      <c r="F129" s="2"/>
    </row>
    <row r="130" spans="1:6" ht="15" customHeight="1">
      <c r="A130" s="2"/>
      <c r="C130" s="2"/>
      <c r="D130" s="2"/>
      <c r="E130" s="2"/>
      <c r="F130" s="2"/>
    </row>
    <row r="131" spans="1:6" ht="15" customHeight="1">
      <c r="A131" s="2"/>
      <c r="C131" s="2"/>
      <c r="D131" s="2"/>
      <c r="E131" s="2"/>
      <c r="F131" s="2"/>
    </row>
    <row r="132" spans="1:6" ht="15" customHeight="1">
      <c r="A132" s="2"/>
      <c r="C132" s="2"/>
      <c r="D132" s="2"/>
      <c r="E132" s="2"/>
      <c r="F132" s="2"/>
    </row>
    <row r="133" spans="1:6" ht="15" customHeight="1">
      <c r="A133" s="2"/>
      <c r="C133" s="2"/>
      <c r="D133" s="2"/>
      <c r="E133" s="2"/>
      <c r="F133" s="2"/>
    </row>
    <row r="134" spans="1:6" ht="15" customHeight="1">
      <c r="A134" s="2"/>
      <c r="C134" s="2"/>
      <c r="D134" s="2"/>
      <c r="E134" s="2"/>
      <c r="F134" s="2"/>
    </row>
    <row r="135" spans="1:6" ht="15" customHeight="1">
      <c r="A135" s="2"/>
      <c r="C135" s="2"/>
      <c r="D135" s="2"/>
      <c r="E135" s="2"/>
      <c r="F135" s="2"/>
    </row>
    <row r="136" spans="1:6" ht="15" customHeight="1">
      <c r="A136" s="2"/>
      <c r="C136" s="2"/>
      <c r="D136" s="2"/>
      <c r="E136" s="2"/>
      <c r="F136" s="2"/>
    </row>
    <row r="137" spans="1:6" ht="15" customHeight="1">
      <c r="A137" s="2"/>
      <c r="C137" s="2"/>
      <c r="D137" s="2"/>
      <c r="E137" s="2"/>
      <c r="F137" s="2"/>
    </row>
    <row r="138" spans="1:6" ht="15" customHeight="1">
      <c r="A138" s="2"/>
      <c r="C138" s="2"/>
      <c r="D138" s="2"/>
      <c r="E138" s="2"/>
      <c r="F138" s="2"/>
    </row>
    <row r="139" spans="1:6" ht="15" customHeight="1">
      <c r="A139" s="2"/>
      <c r="C139" s="2"/>
      <c r="D139" s="2"/>
      <c r="E139" s="2"/>
      <c r="F139" s="2"/>
    </row>
    <row r="140" spans="1:6" ht="15" customHeight="1">
      <c r="A140" s="2"/>
      <c r="C140" s="2"/>
      <c r="D140" s="2"/>
      <c r="E140" s="2"/>
      <c r="F140" s="2"/>
    </row>
    <row r="141" spans="1:6" ht="15" customHeight="1">
      <c r="A141" s="2"/>
      <c r="C141" s="2"/>
      <c r="D141" s="2"/>
      <c r="E141" s="2"/>
      <c r="F141" s="2"/>
    </row>
    <row r="142" spans="1:6" ht="15" customHeight="1">
      <c r="A142" s="2"/>
      <c r="C142" s="2"/>
      <c r="D142" s="2"/>
      <c r="E142" s="2"/>
      <c r="F142" s="2"/>
    </row>
    <row r="143" spans="1:6" ht="15" customHeight="1">
      <c r="A143" s="2"/>
      <c r="C143" s="2"/>
      <c r="D143" s="2"/>
      <c r="E143" s="2"/>
      <c r="F143" s="2"/>
    </row>
    <row r="144" spans="1:6" ht="15" customHeight="1">
      <c r="A144" s="2"/>
      <c r="C144" s="2"/>
      <c r="D144" s="2"/>
      <c r="E144" s="2"/>
      <c r="F144" s="2"/>
    </row>
    <row r="145" spans="1:6" ht="15" customHeight="1">
      <c r="A145" s="2"/>
      <c r="C145" s="2"/>
      <c r="D145" s="2"/>
      <c r="E145" s="2"/>
      <c r="F145" s="2"/>
    </row>
    <row r="146" spans="1:6" ht="15" customHeight="1">
      <c r="A146" s="2"/>
      <c r="C146" s="2"/>
      <c r="D146" s="2"/>
      <c r="E146" s="2"/>
      <c r="F146" s="2"/>
    </row>
    <row r="147" spans="1:6" ht="15" customHeight="1">
      <c r="A147" s="2"/>
      <c r="C147" s="2"/>
      <c r="D147" s="2"/>
      <c r="E147" s="2"/>
      <c r="F147" s="2"/>
    </row>
    <row r="148" spans="1:6" ht="15" customHeight="1">
      <c r="A148" s="2"/>
      <c r="C148" s="2"/>
      <c r="D148" s="2"/>
      <c r="E148" s="2"/>
      <c r="F148" s="2"/>
    </row>
    <row r="149" spans="1:6" ht="15" customHeight="1">
      <c r="A149" s="2"/>
      <c r="C149" s="2"/>
      <c r="D149" s="2"/>
      <c r="E149" s="2"/>
      <c r="F149" s="2"/>
    </row>
  </sheetData>
  <mergeCells count="22">
    <mergeCell ref="A3:A5"/>
    <mergeCell ref="C3:F3"/>
    <mergeCell ref="G4:G5"/>
    <mergeCell ref="C4:C5"/>
    <mergeCell ref="E4:E5"/>
    <mergeCell ref="D4:D5"/>
    <mergeCell ref="F4:F5"/>
    <mergeCell ref="H4:H5"/>
    <mergeCell ref="I4:I5"/>
    <mergeCell ref="G3:I3"/>
    <mergeCell ref="J3:L3"/>
    <mergeCell ref="J4:J5"/>
    <mergeCell ref="K4:K5"/>
    <mergeCell ref="L4:L5"/>
    <mergeCell ref="S4:S5"/>
    <mergeCell ref="P4:R4"/>
    <mergeCell ref="T3:T5"/>
    <mergeCell ref="U3:V3"/>
    <mergeCell ref="U4:U5"/>
    <mergeCell ref="V4:V5"/>
    <mergeCell ref="M3:S3"/>
    <mergeCell ref="M4:O4"/>
  </mergeCells>
  <dataValidations count="3">
    <dataValidation type="list" allowBlank="1" showInputMessage="1" showErrorMessage="1" sqref="B7:B24 B26:B98" xr:uid="{00000000-0002-0000-0900-000000000000}">
      <formula1>$B$4:$B$5</formula1>
    </dataValidation>
    <dataValidation type="list" allowBlank="1" showInputMessage="1" showErrorMessage="1" sqref="B6:F6" xr:uid="{00000000-0002-0000-0900-000001000000}">
      <formula1>$B$5:$B$5</formula1>
    </dataValidation>
    <dataValidation type="list" allowBlank="1" showInputMessage="1" showErrorMessage="1" sqref="G6:U6" xr:uid="{00000000-0002-0000-0900-000002000000}">
      <formula1>#REF!</formula1>
    </dataValidation>
  </dataValidations>
  <hyperlinks>
    <hyperlink ref="U28" r:id="rId1" xr:uid="{00000000-0004-0000-0900-000002000000}"/>
    <hyperlink ref="U36" r:id="rId2" xr:uid="{00000000-0004-0000-0900-000003000000}"/>
    <hyperlink ref="U32" r:id="rId3" xr:uid="{00000000-0004-0000-0900-000004000000}"/>
    <hyperlink ref="U39" r:id="rId4" xr:uid="{00000000-0004-0000-0900-000006000000}"/>
    <hyperlink ref="U40" r:id="rId5" xr:uid="{00000000-0004-0000-0900-000008000000}"/>
    <hyperlink ref="U29" r:id="rId6" xr:uid="{00000000-0004-0000-0900-000009000000}"/>
    <hyperlink ref="U31" r:id="rId7" display="https://finance.lenobl.ru/ru/pravovaya-baza/oblastnoe-zakondatelstvo/oz_isp/ " xr:uid="{00000000-0004-0000-0900-00000B000000}"/>
    <hyperlink ref="V31" r:id="rId8" display="https://budget.lenobl.ru/documents" xr:uid="{00000000-0004-0000-0900-00000C000000}"/>
    <hyperlink ref="U34" r:id="rId9" display="https://finance.pskov.ru/ob-upravlenii/otchety-ob-ispolnenii-byudzheta-pskovskoy-oblasti/otchety-ob-ispolnenii-byudzheta " xr:uid="{00000000-0004-0000-0900-00000D000000}"/>
    <hyperlink ref="U33" r:id="rId10" xr:uid="{00000000-0004-0000-0900-000010000000}"/>
    <hyperlink ref="U35" r:id="rId11" xr:uid="{00000000-0004-0000-0900-000011000000}"/>
    <hyperlink ref="U45" r:id="rId12" display="https://fin.sev.gov.ru/ispolnenie-bydzheta/otchyety-ob-ispolnenii-byudzheta-sevastopolya/ " xr:uid="{00000000-0004-0000-0900-000013000000}"/>
    <hyperlink ref="V45" r:id="rId13" xr:uid="{00000000-0004-0000-0900-000014000000}"/>
    <hyperlink ref="V43" r:id="rId14" display="https://portal-ob.volgafin.ru/dokumenty " xr:uid="{00000000-0004-0000-0900-000016000000}"/>
    <hyperlink ref="U38" r:id="rId15" xr:uid="{00000000-0004-0000-0900-000017000000}"/>
    <hyperlink ref="U52" r:id="rId16" xr:uid="{00000000-0004-0000-0900-00001A000000}"/>
    <hyperlink ref="V52" r:id="rId17" location="13-38-promezhutochnaya-otchetnost " xr:uid="{00000000-0004-0000-0900-00001B000000}"/>
    <hyperlink ref="V53" r:id="rId18" xr:uid="{00000000-0004-0000-0900-00001D000000}"/>
    <hyperlink ref="U49" r:id="rId19" xr:uid="{00000000-0004-0000-0900-00001F000000}"/>
    <hyperlink ref="U47" r:id="rId20" display="http://minfinrd.ru/promezhutochnaya-otchetnost-ob-ispolnenii-byudzheta " xr:uid="{00000000-0004-0000-0900-000020000000}"/>
    <hyperlink ref="U51" r:id="rId21" xr:uid="{00000000-0004-0000-0900-000022000000}"/>
    <hyperlink ref="U41" r:id="rId22" xr:uid="{00000000-0004-0000-0900-000023000000}"/>
    <hyperlink ref="U55" r:id="rId23" xr:uid="{00000000-0004-0000-0900-000025000000}"/>
    <hyperlink ref="U98" r:id="rId24" xr:uid="{00000000-0004-0000-0900-000026000000}"/>
    <hyperlink ref="U63" r:id="rId25" xr:uid="{00000000-0004-0000-0900-000027000000}"/>
    <hyperlink ref="U66" r:id="rId26" xr:uid="{00000000-0004-0000-0900-000029000000}"/>
    <hyperlink ref="V67" r:id="rId27" xr:uid="{00000000-0004-0000-0900-00002C000000}"/>
    <hyperlink ref="U57" r:id="rId28" xr:uid="{00000000-0004-0000-0900-00002D000000}"/>
    <hyperlink ref="U62" r:id="rId29" xr:uid="{00000000-0004-0000-0900-00002E000000}"/>
    <hyperlink ref="V68" r:id="rId30" xr:uid="{00000000-0004-0000-0900-000032000000}"/>
    <hyperlink ref="V78" r:id="rId31" display="http://budget17.ru/ " xr:uid="{00000000-0004-0000-0900-000034000000}"/>
    <hyperlink ref="U78" r:id="rId32" xr:uid="{00000000-0004-0000-0900-000035000000}"/>
    <hyperlink ref="U75" r:id="rId33" xr:uid="{00000000-0004-0000-0900-000038000000}"/>
    <hyperlink ref="V75" r:id="rId34" display="https://fea.yamalfin.ru/bdg/promezhutochnaya-otchetnost/svedeniya-ob-ispolnenii-byudzheta-sub-ekta " xr:uid="{00000000-0004-0000-0900-000039000000}"/>
    <hyperlink ref="U70" r:id="rId35" xr:uid="{00000000-0004-0000-0900-00003B000000}"/>
    <hyperlink ref="V64" r:id="rId36" display="http://budget.orb.ru/isp/svod " xr:uid="{00000000-0004-0000-0900-00003D000000}"/>
    <hyperlink ref="V61" r:id="rId37" display="https://budget.permkrai.ru/budget_execution/indicators " xr:uid="{00000000-0004-0000-0900-00003F000000}"/>
    <hyperlink ref="U73" r:id="rId38" xr:uid="{00000000-0004-0000-0900-000041000000}"/>
    <hyperlink ref="V73" r:id="rId39" display="https://open.minfin74.ru/documenty/otchetnost/oblastnoi_budget " xr:uid="{00000000-0004-0000-0900-000042000000}"/>
    <hyperlink ref="U93" r:id="rId40" xr:uid="{00000000-0004-0000-0900-000043000000}"/>
    <hyperlink ref="U92" r:id="rId41" display="https://primorsky.ru/authorities/executive-agencies/departments/finance/otchyety-ob-ispolnenii-kraevogo-byudzheta/ " xr:uid="{00000000-0004-0000-0900-000044000000}"/>
    <hyperlink ref="V92" r:id="rId42" xr:uid="{00000000-0004-0000-0900-000045000000}"/>
    <hyperlink ref="U89" r:id="rId43" xr:uid="{00000000-0004-0000-0900-000047000000}"/>
    <hyperlink ref="U16" r:id="rId44" display="https://mef.mosreg.ru/deyatelnost/byudzhet-moskovskoy-oblasti/ispolnenie-byudzheta " xr:uid="{00000000-0004-0000-0900-00004A000000}"/>
    <hyperlink ref="V16" r:id="rId45" xr:uid="{00000000-0004-0000-0900-00004B000000}"/>
    <hyperlink ref="V22" r:id="rId46" xr:uid="{00000000-0004-0000-0900-00004D000000}"/>
    <hyperlink ref="V21" r:id="rId47" xr:uid="{00000000-0004-0000-0900-00004F000000}"/>
    <hyperlink ref="U81" r:id="rId48" xr:uid="{00000000-0004-0000-0900-000051000000}"/>
    <hyperlink ref="U82" r:id="rId49" display="https://irkobl.ru/sites/minfin/activity/buhuch/ " xr:uid="{00000000-0004-0000-0900-000052000000}"/>
    <hyperlink ref="U79" r:id="rId50" xr:uid="{00000000-0004-0000-0900-000054000000}"/>
    <hyperlink ref="U19" r:id="rId51" xr:uid="{00000000-0004-0000-0900-000057000000}"/>
    <hyperlink ref="U88" r:id="rId52" xr:uid="{00000000-0004-0000-0900-000058000000}"/>
    <hyperlink ref="U60" r:id="rId53" display="https://minfin.cap.ru/action/activity/byudzhet/otcheti-ob-ispolnenii-respublikanskogo-byudzheta-c/2023-god " xr:uid="{00000000-0004-0000-0900-00005C000000}"/>
    <hyperlink ref="U20" r:id="rId54" xr:uid="{00000000-0004-0000-0900-00005E000000}"/>
    <hyperlink ref="U71" r:id="rId55" location="document_list " xr:uid="{00000000-0004-0000-0900-000061000000}"/>
    <hyperlink ref="V71" r:id="rId56" display="http://info.mfural.ru/" xr:uid="{00000000-0004-0000-0900-000062000000}"/>
    <hyperlink ref="U85" r:id="rId57" xr:uid="{00000000-0004-0000-0900-000064000000}"/>
    <hyperlink ref="U17" r:id="rId58" xr:uid="{00000000-0004-0000-0900-000068000000}"/>
    <hyperlink ref="V17" r:id="rId59" display="http://depfin.orel-region.ru:8096/ebudget/Menu/Page/9 " xr:uid="{00000000-0004-0000-0900-000069000000}"/>
    <hyperlink ref="V84" r:id="rId60" display="https://openbudget.mfnso.ru/analitika/ispolnenie-budgeta " xr:uid="{00000000-0004-0000-0900-00006B000000}"/>
    <hyperlink ref="U84" r:id="rId61" xr:uid="{00000000-0004-0000-0900-00006C000000}"/>
    <hyperlink ref="U91" r:id="rId62" xr:uid="{00000000-0004-0000-0900-000070000000}"/>
    <hyperlink ref="U7" r:id="rId63" xr:uid="{00000000-0004-0000-0900-000071000000}"/>
    <hyperlink ref="V7" r:id="rId64" display="http://ob.beldepfin.ru/dokumenty/otchetnost/oblastnoy_budzhet " xr:uid="{00000000-0004-0000-0900-000072000000}"/>
    <hyperlink ref="U8" r:id="rId65" xr:uid="{00000000-0004-0000-0900-000073000000}"/>
    <hyperlink ref="U9" r:id="rId66" xr:uid="{00000000-0004-0000-0900-000074000000}"/>
    <hyperlink ref="U10" r:id="rId67" xr:uid="{00000000-0004-0000-0900-000075000000}"/>
    <hyperlink ref="U12" r:id="rId68" xr:uid="{00000000-0004-0000-0900-000077000000}"/>
    <hyperlink ref="U94" r:id="rId69" display="https://fin.amurobl.ru/pages/deyatelnost/otchetnost/ " xr:uid="{00000000-0004-0000-0900-000079000000}"/>
    <hyperlink ref="V50" r:id="rId70" display="https://www.kchr.ru/budget/ " xr:uid="{009A4A71-66C1-3642-BDDB-4C5B2E736C58}"/>
    <hyperlink ref="V35" r:id="rId71" display="https://budget.gov.spb.ru/ " xr:uid="{7924C479-284B-D744-AFFE-258F95765E7A}"/>
    <hyperlink ref="U68" r:id="rId72" display="https://ulminfin.ru/index.php?mgf=budget/isp " xr:uid="{FC4412DA-518E-514C-87DE-D4397A2B5591}"/>
    <hyperlink ref="V18" r:id="rId73" display="http://minfin-rzn.ru/ " xr:uid="{0063F6F0-95E9-314F-AF0B-02C6E8E4DB64}"/>
    <hyperlink ref="V33" r:id="rId74" display="http://portal.novkfo.ru/ " xr:uid="{D0018DF9-D46F-D44A-9340-75B8F7846CD8}"/>
    <hyperlink ref="U48" r:id="rId75" display="https://mfri.ru/деятельность/открытый-бюджет/бюджет-6/ " xr:uid="{00000000-0004-0000-0900-00001E000000}"/>
    <hyperlink ref="V26" r:id="rId76" display="https://budget.karelia.ru/byudzhet/ispolnenie-byudzheta " xr:uid="{7D219F54-651A-A34D-980B-66926A1E12B2}"/>
    <hyperlink ref="V40" r:id="rId77" display="https://budget.rk.ifinmon.ru/dokumenty/promezhutochnaya-otchetnost " xr:uid="{E0D1F252-EC5D-0844-8044-1CB7D6DE5B73}"/>
    <hyperlink ref="V77" r:id="rId78" display="www.open.minfin-altai.ru " xr:uid="{00000000-0004-0000-0900-000037000000}"/>
    <hyperlink ref="U77" r:id="rId79" xr:uid="{00000000-0004-0000-0900-000036000000}"/>
    <hyperlink ref="V90" r:id="rId80" display="https://budgetzab.75.ru/Show/Category/4?ItemId=24 " xr:uid="{99ED4F90-B944-4D42-9C11-2C8594BCC262}"/>
    <hyperlink ref="V91" r:id="rId81" display="http://openbudget.kamgov.ru " xr:uid="{2D44604C-020A-2343-BEB1-1FBD511B514A}"/>
    <hyperlink ref="U96" r:id="rId82" display="https://sakhminfin.ru " xr:uid="{62CBED21-47FA-E44D-8A3E-DA29E0D09693}"/>
    <hyperlink ref="U21" r:id="rId83" display="https://www.tverfin.ru/ " xr:uid="{2643455D-C8BC-4747-B576-AB29691D7437}"/>
    <hyperlink ref="U53" r:id="rId84" display="https://mfsk.ru/working/buh-uchet " xr:uid="{68055A4C-57E2-0141-BA2D-116E26798900}"/>
    <hyperlink ref="U67" r:id="rId85" display="https://minfin.saratov.gov.ru/deyatelnost/byudzhet-i-otchetnost/byudzhetnyj-prognoz-i-byudzhetnaya-politika " xr:uid="{CEC57B42-91DC-4442-A9B0-7E28D1400AF6}"/>
    <hyperlink ref="V47" r:id="rId86" display="http://portal.minfinrd.ru; " xr:uid="{C1DD8B58-CEF8-DC40-9A9D-F542F7BF3527}"/>
    <hyperlink ref="U97" r:id="rId87" display="https://www.eao.ru/dokumenty/elektronnoe-ofitsialnoe-opublikovanie/postanovleniya-pravitelstva-eao/ " xr:uid="{386ECD02-F6F5-1D4A-A6B1-7B1EB9CBD664}"/>
    <hyperlink ref="V32" r:id="rId88" display="https://b4u.gov-murman.ru/" xr:uid="{E848263A-AF56-7E41-85EB-B5AD536850D9}"/>
  </hyperlinks>
  <printOptions horizontalCentered="1"/>
  <pageMargins left="0.39370078740157499" right="0.39370078740157499" top="0.98425196850393704" bottom="0.39370078740157499" header="0.31496062992126" footer="0.31496062992126"/>
  <pageSetup paperSize="9" scale="80" fitToWidth="2" fitToHeight="3" orientation="landscape" r:id="rId89"/>
  <headerFooter>
    <oddFooter>&amp;C&amp;"Times New Roman,обычный"&amp;8&amp;A&amp;R&amp;P</oddFooter>
  </headerFooter>
  <rowBreaks count="1" manualBreakCount="1">
    <brk id="68" max="2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28"/>
  <sheetViews>
    <sheetView zoomScaleNormal="100" zoomScaleSheetLayoutView="75" workbookViewId="0">
      <pane ySplit="5" topLeftCell="A6" activePane="bottomLeft" state="frozen"/>
      <selection pane="bottomLeft"/>
    </sheetView>
  </sheetViews>
  <sheetFormatPr baseColWidth="10" defaultColWidth="8.83203125" defaultRowHeight="12"/>
  <cols>
    <col min="1" max="1" width="24.83203125" style="12" customWidth="1"/>
    <col min="2" max="2" width="41.6640625" style="2" customWidth="1"/>
    <col min="3" max="3" width="5.83203125" style="50" customWidth="1"/>
    <col min="4" max="5" width="4.83203125" style="2" customWidth="1"/>
    <col min="6" max="6" width="5.83203125" style="11" customWidth="1"/>
    <col min="7" max="10" width="10.83203125" style="12" customWidth="1"/>
    <col min="11" max="11" width="12.83203125" style="12" customWidth="1"/>
    <col min="12" max="12" width="17.83203125" style="94" customWidth="1"/>
    <col min="13" max="13" width="17.83203125" style="18" customWidth="1"/>
    <col min="14" max="14" width="17.83203125" style="12" customWidth="1"/>
    <col min="15" max="15" width="8.83203125" style="7"/>
    <col min="16" max="16384" width="8.83203125" style="2"/>
  </cols>
  <sheetData>
    <row r="1" spans="1:15" ht="25" customHeight="1">
      <c r="A1" s="16" t="s">
        <v>175</v>
      </c>
      <c r="B1" s="16"/>
      <c r="C1" s="52"/>
      <c r="D1" s="16"/>
      <c r="E1" s="16"/>
      <c r="F1" s="16"/>
      <c r="G1" s="18"/>
      <c r="H1" s="18"/>
      <c r="I1" s="18"/>
      <c r="J1" s="18"/>
      <c r="K1" s="16"/>
      <c r="L1" s="96"/>
      <c r="M1" s="16"/>
      <c r="N1" s="16"/>
    </row>
    <row r="2" spans="1:15" ht="16" customHeight="1">
      <c r="A2" s="114" t="s">
        <v>875</v>
      </c>
      <c r="B2" s="18"/>
      <c r="C2" s="18"/>
      <c r="D2" s="18"/>
      <c r="E2" s="18"/>
      <c r="F2" s="18"/>
      <c r="G2" s="18"/>
      <c r="H2" s="18"/>
      <c r="I2" s="18"/>
      <c r="J2" s="18"/>
      <c r="K2" s="18"/>
      <c r="N2" s="18"/>
    </row>
    <row r="3" spans="1:15" ht="49" customHeight="1">
      <c r="A3" s="141" t="s">
        <v>90</v>
      </c>
      <c r="B3" s="28" t="s">
        <v>186</v>
      </c>
      <c r="C3" s="145" t="s">
        <v>120</v>
      </c>
      <c r="D3" s="146"/>
      <c r="E3" s="146"/>
      <c r="F3" s="146"/>
      <c r="G3" s="142" t="s">
        <v>287</v>
      </c>
      <c r="H3" s="142"/>
      <c r="I3" s="142"/>
      <c r="J3" s="142"/>
      <c r="K3" s="141" t="s">
        <v>194</v>
      </c>
      <c r="L3" s="141" t="s">
        <v>96</v>
      </c>
      <c r="M3" s="142" t="s">
        <v>221</v>
      </c>
      <c r="N3" s="142"/>
    </row>
    <row r="4" spans="1:15" ht="53" customHeight="1">
      <c r="A4" s="141"/>
      <c r="B4" s="29" t="s">
        <v>131</v>
      </c>
      <c r="C4" s="141" t="s">
        <v>87</v>
      </c>
      <c r="D4" s="141" t="s">
        <v>94</v>
      </c>
      <c r="E4" s="142" t="s">
        <v>127</v>
      </c>
      <c r="F4" s="145" t="s">
        <v>91</v>
      </c>
      <c r="G4" s="142" t="s">
        <v>199</v>
      </c>
      <c r="H4" s="142" t="s">
        <v>197</v>
      </c>
      <c r="I4" s="142" t="s">
        <v>209</v>
      </c>
      <c r="J4" s="142" t="s">
        <v>198</v>
      </c>
      <c r="K4" s="141"/>
      <c r="L4" s="141"/>
      <c r="M4" s="142" t="s">
        <v>345</v>
      </c>
      <c r="N4" s="142" t="s">
        <v>344</v>
      </c>
    </row>
    <row r="5" spans="1:15" ht="46" customHeight="1">
      <c r="A5" s="142"/>
      <c r="B5" s="29" t="s">
        <v>102</v>
      </c>
      <c r="C5" s="141"/>
      <c r="D5" s="141"/>
      <c r="E5" s="142"/>
      <c r="F5" s="145"/>
      <c r="G5" s="142"/>
      <c r="H5" s="142"/>
      <c r="I5" s="142"/>
      <c r="J5" s="142"/>
      <c r="K5" s="141"/>
      <c r="L5" s="141"/>
      <c r="M5" s="142"/>
      <c r="N5" s="142"/>
    </row>
    <row r="6" spans="1:15" ht="15" customHeight="1">
      <c r="A6" s="30" t="s">
        <v>0</v>
      </c>
      <c r="B6" s="30"/>
      <c r="C6" s="30"/>
      <c r="D6" s="30"/>
      <c r="E6" s="30"/>
      <c r="F6" s="30"/>
      <c r="G6" s="81"/>
      <c r="H6" s="81"/>
      <c r="I6" s="81"/>
      <c r="J6" s="81"/>
      <c r="K6" s="80"/>
      <c r="L6" s="80"/>
      <c r="M6" s="80"/>
      <c r="N6" s="80"/>
    </row>
    <row r="7" spans="1:15" ht="15" customHeight="1">
      <c r="A7" s="31" t="s">
        <v>1</v>
      </c>
      <c r="B7" s="66" t="s">
        <v>131</v>
      </c>
      <c r="C7" s="62">
        <f>IF(B7=$B$4,1,0)</f>
        <v>1</v>
      </c>
      <c r="D7" s="62"/>
      <c r="E7" s="62"/>
      <c r="F7" s="67">
        <f t="shared" ref="F7:F70" si="0">C7*(1-D7)*(1-E7)</f>
        <v>1</v>
      </c>
      <c r="G7" s="69" t="s">
        <v>195</v>
      </c>
      <c r="H7" s="69" t="s">
        <v>195</v>
      </c>
      <c r="I7" s="69" t="s">
        <v>195</v>
      </c>
      <c r="J7" s="69" t="s">
        <v>195</v>
      </c>
      <c r="K7" s="69" t="s">
        <v>195</v>
      </c>
      <c r="L7" s="66" t="s">
        <v>132</v>
      </c>
      <c r="M7" s="83" t="s">
        <v>545</v>
      </c>
      <c r="N7" s="83" t="s">
        <v>546</v>
      </c>
      <c r="O7" s="121" t="s">
        <v>132</v>
      </c>
    </row>
    <row r="8" spans="1:15" ht="15" customHeight="1">
      <c r="A8" s="31" t="s">
        <v>2</v>
      </c>
      <c r="B8" s="66" t="s">
        <v>131</v>
      </c>
      <c r="C8" s="62">
        <f t="shared" ref="C8:C71" si="1">IF(B8=$B$4,1,0)</f>
        <v>1</v>
      </c>
      <c r="D8" s="62"/>
      <c r="E8" s="62"/>
      <c r="F8" s="67">
        <f t="shared" si="0"/>
        <v>1</v>
      </c>
      <c r="G8" s="69" t="s">
        <v>195</v>
      </c>
      <c r="H8" s="69" t="s">
        <v>195</v>
      </c>
      <c r="I8" s="69" t="s">
        <v>195</v>
      </c>
      <c r="J8" s="69" t="s">
        <v>195</v>
      </c>
      <c r="K8" s="69" t="s">
        <v>195</v>
      </c>
      <c r="L8" s="66" t="s">
        <v>132</v>
      </c>
      <c r="M8" s="83" t="s">
        <v>797</v>
      </c>
      <c r="N8" s="83" t="s">
        <v>324</v>
      </c>
      <c r="O8" s="121" t="s">
        <v>132</v>
      </c>
    </row>
    <row r="9" spans="1:15" ht="15" customHeight="1">
      <c r="A9" s="31" t="s">
        <v>3</v>
      </c>
      <c r="B9" s="66" t="s">
        <v>131</v>
      </c>
      <c r="C9" s="62">
        <f t="shared" si="1"/>
        <v>1</v>
      </c>
      <c r="D9" s="62"/>
      <c r="E9" s="62"/>
      <c r="F9" s="67">
        <f t="shared" si="0"/>
        <v>1</v>
      </c>
      <c r="G9" s="69" t="s">
        <v>195</v>
      </c>
      <c r="H9" s="69" t="s">
        <v>195</v>
      </c>
      <c r="I9" s="69" t="s">
        <v>195</v>
      </c>
      <c r="J9" s="69" t="s">
        <v>195</v>
      </c>
      <c r="K9" s="69" t="s">
        <v>195</v>
      </c>
      <c r="L9" s="66" t="s">
        <v>132</v>
      </c>
      <c r="M9" s="83" t="s">
        <v>798</v>
      </c>
      <c r="N9" s="83" t="s">
        <v>324</v>
      </c>
      <c r="O9" s="121" t="s">
        <v>132</v>
      </c>
    </row>
    <row r="10" spans="1:15" ht="15" customHeight="1">
      <c r="A10" s="31" t="s">
        <v>4</v>
      </c>
      <c r="B10" s="66" t="s">
        <v>131</v>
      </c>
      <c r="C10" s="62">
        <f t="shared" si="1"/>
        <v>1</v>
      </c>
      <c r="D10" s="62"/>
      <c r="E10" s="62"/>
      <c r="F10" s="67">
        <f t="shared" si="0"/>
        <v>1</v>
      </c>
      <c r="G10" s="69" t="s">
        <v>195</v>
      </c>
      <c r="H10" s="69" t="s">
        <v>195</v>
      </c>
      <c r="I10" s="69" t="s">
        <v>195</v>
      </c>
      <c r="J10" s="69" t="s">
        <v>195</v>
      </c>
      <c r="K10" s="69" t="s">
        <v>195</v>
      </c>
      <c r="L10" s="66" t="s">
        <v>132</v>
      </c>
      <c r="M10" s="83" t="s">
        <v>658</v>
      </c>
      <c r="N10" s="83" t="s">
        <v>324</v>
      </c>
      <c r="O10" s="121" t="s">
        <v>132</v>
      </c>
    </row>
    <row r="11" spans="1:15" ht="15" customHeight="1">
      <c r="A11" s="31" t="s">
        <v>5</v>
      </c>
      <c r="B11" s="66" t="s">
        <v>131</v>
      </c>
      <c r="C11" s="62">
        <f t="shared" si="1"/>
        <v>1</v>
      </c>
      <c r="D11" s="62"/>
      <c r="E11" s="62"/>
      <c r="F11" s="67">
        <f t="shared" si="0"/>
        <v>1</v>
      </c>
      <c r="G11" s="69" t="s">
        <v>195</v>
      </c>
      <c r="H11" s="69" t="s">
        <v>195</v>
      </c>
      <c r="I11" s="69" t="s">
        <v>195</v>
      </c>
      <c r="J11" s="69" t="s">
        <v>195</v>
      </c>
      <c r="K11" s="69" t="s">
        <v>195</v>
      </c>
      <c r="L11" s="66" t="s">
        <v>132</v>
      </c>
      <c r="M11" s="83" t="s">
        <v>557</v>
      </c>
      <c r="N11" s="83" t="s">
        <v>324</v>
      </c>
      <c r="O11" s="121" t="s">
        <v>132</v>
      </c>
    </row>
    <row r="12" spans="1:15" ht="15" customHeight="1">
      <c r="A12" s="31" t="s">
        <v>6</v>
      </c>
      <c r="B12" s="66" t="s">
        <v>131</v>
      </c>
      <c r="C12" s="62">
        <f t="shared" si="1"/>
        <v>1</v>
      </c>
      <c r="D12" s="62"/>
      <c r="E12" s="62"/>
      <c r="F12" s="67">
        <f t="shared" si="0"/>
        <v>1</v>
      </c>
      <c r="G12" s="69" t="s">
        <v>195</v>
      </c>
      <c r="H12" s="69" t="s">
        <v>195</v>
      </c>
      <c r="I12" s="69" t="s">
        <v>195</v>
      </c>
      <c r="J12" s="69" t="s">
        <v>195</v>
      </c>
      <c r="K12" s="69" t="s">
        <v>195</v>
      </c>
      <c r="L12" s="66" t="s">
        <v>132</v>
      </c>
      <c r="M12" s="83" t="s">
        <v>305</v>
      </c>
      <c r="N12" s="83" t="s">
        <v>324</v>
      </c>
      <c r="O12" s="121" t="s">
        <v>132</v>
      </c>
    </row>
    <row r="13" spans="1:15" ht="15" customHeight="1">
      <c r="A13" s="31" t="s">
        <v>7</v>
      </c>
      <c r="B13" s="66" t="s">
        <v>102</v>
      </c>
      <c r="C13" s="62">
        <f t="shared" si="1"/>
        <v>0</v>
      </c>
      <c r="D13" s="62"/>
      <c r="E13" s="62"/>
      <c r="F13" s="67">
        <f t="shared" si="0"/>
        <v>0</v>
      </c>
      <c r="G13" s="69" t="s">
        <v>204</v>
      </c>
      <c r="H13" s="69" t="s">
        <v>204</v>
      </c>
      <c r="I13" s="69" t="s">
        <v>204</v>
      </c>
      <c r="J13" s="69" t="s">
        <v>204</v>
      </c>
      <c r="K13" s="69" t="s">
        <v>132</v>
      </c>
      <c r="L13" s="66" t="s">
        <v>824</v>
      </c>
      <c r="M13" s="83" t="s">
        <v>666</v>
      </c>
      <c r="N13" s="83" t="s">
        <v>324</v>
      </c>
      <c r="O13" s="121" t="s">
        <v>132</v>
      </c>
    </row>
    <row r="14" spans="1:15" ht="15" customHeight="1">
      <c r="A14" s="31" t="s">
        <v>8</v>
      </c>
      <c r="B14" s="66" t="s">
        <v>131</v>
      </c>
      <c r="C14" s="62">
        <f t="shared" si="1"/>
        <v>1</v>
      </c>
      <c r="D14" s="62"/>
      <c r="E14" s="62"/>
      <c r="F14" s="67">
        <f t="shared" si="0"/>
        <v>1</v>
      </c>
      <c r="G14" s="69" t="s">
        <v>195</v>
      </c>
      <c r="H14" s="69" t="s">
        <v>195</v>
      </c>
      <c r="I14" s="69" t="s">
        <v>195</v>
      </c>
      <c r="J14" s="69" t="s">
        <v>195</v>
      </c>
      <c r="K14" s="69" t="s">
        <v>195</v>
      </c>
      <c r="L14" s="66" t="s">
        <v>132</v>
      </c>
      <c r="M14" s="83" t="s">
        <v>306</v>
      </c>
      <c r="N14" s="83" t="s">
        <v>324</v>
      </c>
      <c r="O14" s="121" t="s">
        <v>132</v>
      </c>
    </row>
    <row r="15" spans="1:15" ht="15" customHeight="1">
      <c r="A15" s="31" t="s">
        <v>9</v>
      </c>
      <c r="B15" s="66" t="s">
        <v>131</v>
      </c>
      <c r="C15" s="62">
        <f t="shared" si="1"/>
        <v>1</v>
      </c>
      <c r="D15" s="62"/>
      <c r="E15" s="62"/>
      <c r="F15" s="67">
        <f t="shared" si="0"/>
        <v>1</v>
      </c>
      <c r="G15" s="69" t="s">
        <v>195</v>
      </c>
      <c r="H15" s="69" t="s">
        <v>195</v>
      </c>
      <c r="I15" s="69" t="s">
        <v>195</v>
      </c>
      <c r="J15" s="69" t="s">
        <v>195</v>
      </c>
      <c r="K15" s="69" t="s">
        <v>195</v>
      </c>
      <c r="L15" s="66" t="s">
        <v>132</v>
      </c>
      <c r="M15" s="83" t="s">
        <v>563</v>
      </c>
      <c r="N15" s="83" t="s">
        <v>324</v>
      </c>
      <c r="O15" s="121" t="s">
        <v>132</v>
      </c>
    </row>
    <row r="16" spans="1:15" ht="15" customHeight="1">
      <c r="A16" s="31" t="s">
        <v>10</v>
      </c>
      <c r="B16" s="66" t="s">
        <v>131</v>
      </c>
      <c r="C16" s="62">
        <f t="shared" si="1"/>
        <v>1</v>
      </c>
      <c r="D16" s="62"/>
      <c r="E16" s="62"/>
      <c r="F16" s="67">
        <f t="shared" si="0"/>
        <v>1</v>
      </c>
      <c r="G16" s="69" t="s">
        <v>195</v>
      </c>
      <c r="H16" s="69" t="s">
        <v>195</v>
      </c>
      <c r="I16" s="69" t="s">
        <v>195</v>
      </c>
      <c r="J16" s="69" t="s">
        <v>195</v>
      </c>
      <c r="K16" s="69" t="s">
        <v>195</v>
      </c>
      <c r="L16" s="66" t="s">
        <v>132</v>
      </c>
      <c r="M16" s="83" t="s">
        <v>806</v>
      </c>
      <c r="N16" s="83" t="s">
        <v>268</v>
      </c>
      <c r="O16" s="121" t="s">
        <v>132</v>
      </c>
    </row>
    <row r="17" spans="1:15" ht="15" customHeight="1">
      <c r="A17" s="31" t="s">
        <v>11</v>
      </c>
      <c r="B17" s="66" t="s">
        <v>131</v>
      </c>
      <c r="C17" s="62">
        <f t="shared" si="1"/>
        <v>1</v>
      </c>
      <c r="D17" s="62"/>
      <c r="E17" s="62"/>
      <c r="F17" s="67">
        <f t="shared" si="0"/>
        <v>1</v>
      </c>
      <c r="G17" s="69" t="s">
        <v>195</v>
      </c>
      <c r="H17" s="69" t="s">
        <v>195</v>
      </c>
      <c r="I17" s="69" t="s">
        <v>195</v>
      </c>
      <c r="J17" s="69" t="s">
        <v>195</v>
      </c>
      <c r="K17" s="69" t="s">
        <v>195</v>
      </c>
      <c r="L17" s="66" t="s">
        <v>132</v>
      </c>
      <c r="M17" s="83" t="s">
        <v>672</v>
      </c>
      <c r="N17" s="83" t="s">
        <v>377</v>
      </c>
      <c r="O17" s="121" t="s">
        <v>132</v>
      </c>
    </row>
    <row r="18" spans="1:15" ht="15" customHeight="1">
      <c r="A18" s="31" t="s">
        <v>12</v>
      </c>
      <c r="B18" s="66" t="s">
        <v>131</v>
      </c>
      <c r="C18" s="62">
        <f t="shared" si="1"/>
        <v>1</v>
      </c>
      <c r="D18" s="62"/>
      <c r="E18" s="62">
        <v>0.5</v>
      </c>
      <c r="F18" s="67">
        <f t="shared" si="0"/>
        <v>0.5</v>
      </c>
      <c r="G18" s="69" t="s">
        <v>195</v>
      </c>
      <c r="H18" s="69" t="s">
        <v>195</v>
      </c>
      <c r="I18" s="69" t="s">
        <v>195</v>
      </c>
      <c r="J18" s="69" t="s">
        <v>195</v>
      </c>
      <c r="K18" s="69" t="s">
        <v>195</v>
      </c>
      <c r="L18" s="66" t="s">
        <v>567</v>
      </c>
      <c r="M18" s="83" t="s">
        <v>566</v>
      </c>
      <c r="N18" s="83" t="s">
        <v>368</v>
      </c>
      <c r="O18" s="121" t="s">
        <v>132</v>
      </c>
    </row>
    <row r="19" spans="1:15" ht="15" customHeight="1">
      <c r="A19" s="31" t="s">
        <v>13</v>
      </c>
      <c r="B19" s="66" t="s">
        <v>131</v>
      </c>
      <c r="C19" s="62">
        <f t="shared" si="1"/>
        <v>1</v>
      </c>
      <c r="D19" s="62"/>
      <c r="E19" s="62"/>
      <c r="F19" s="67">
        <f t="shared" si="0"/>
        <v>1</v>
      </c>
      <c r="G19" s="69" t="s">
        <v>195</v>
      </c>
      <c r="H19" s="69" t="s">
        <v>195</v>
      </c>
      <c r="I19" s="69" t="s">
        <v>195</v>
      </c>
      <c r="J19" s="69" t="s">
        <v>195</v>
      </c>
      <c r="K19" s="69" t="s">
        <v>195</v>
      </c>
      <c r="L19" s="66" t="s">
        <v>799</v>
      </c>
      <c r="M19" s="83" t="s">
        <v>757</v>
      </c>
      <c r="N19" s="83" t="s">
        <v>324</v>
      </c>
      <c r="O19" s="121" t="s">
        <v>132</v>
      </c>
    </row>
    <row r="20" spans="1:15" ht="15" customHeight="1">
      <c r="A20" s="31" t="s">
        <v>14</v>
      </c>
      <c r="B20" s="66" t="s">
        <v>131</v>
      </c>
      <c r="C20" s="62">
        <f t="shared" si="1"/>
        <v>1</v>
      </c>
      <c r="D20" s="62"/>
      <c r="E20" s="62"/>
      <c r="F20" s="67">
        <f t="shared" si="0"/>
        <v>1</v>
      </c>
      <c r="G20" s="69" t="s">
        <v>195</v>
      </c>
      <c r="H20" s="69" t="s">
        <v>195</v>
      </c>
      <c r="I20" s="69" t="s">
        <v>195</v>
      </c>
      <c r="J20" s="69" t="s">
        <v>195</v>
      </c>
      <c r="K20" s="69" t="s">
        <v>195</v>
      </c>
      <c r="L20" s="66" t="s">
        <v>132</v>
      </c>
      <c r="M20" s="83" t="s">
        <v>573</v>
      </c>
      <c r="N20" s="83" t="s">
        <v>324</v>
      </c>
      <c r="O20" s="121" t="s">
        <v>132</v>
      </c>
    </row>
    <row r="21" spans="1:15" ht="15" customHeight="1">
      <c r="A21" s="31" t="s">
        <v>15</v>
      </c>
      <c r="B21" s="66" t="s">
        <v>131</v>
      </c>
      <c r="C21" s="62">
        <f t="shared" si="1"/>
        <v>1</v>
      </c>
      <c r="D21" s="62"/>
      <c r="E21" s="62"/>
      <c r="F21" s="67">
        <f t="shared" si="0"/>
        <v>1</v>
      </c>
      <c r="G21" s="69" t="s">
        <v>195</v>
      </c>
      <c r="H21" s="69" t="s">
        <v>195</v>
      </c>
      <c r="I21" s="69" t="s">
        <v>195</v>
      </c>
      <c r="J21" s="69" t="s">
        <v>195</v>
      </c>
      <c r="K21" s="69" t="s">
        <v>195</v>
      </c>
      <c r="L21" s="66" t="s">
        <v>132</v>
      </c>
      <c r="M21" s="83" t="s">
        <v>758</v>
      </c>
      <c r="N21" s="83" t="s">
        <v>270</v>
      </c>
      <c r="O21" s="121" t="s">
        <v>132</v>
      </c>
    </row>
    <row r="22" spans="1:15" ht="15" customHeight="1">
      <c r="A22" s="31" t="s">
        <v>16</v>
      </c>
      <c r="B22" s="66" t="s">
        <v>131</v>
      </c>
      <c r="C22" s="62">
        <f t="shared" si="1"/>
        <v>1</v>
      </c>
      <c r="D22" s="62"/>
      <c r="E22" s="62"/>
      <c r="F22" s="67">
        <f t="shared" si="0"/>
        <v>1</v>
      </c>
      <c r="G22" s="69" t="s">
        <v>195</v>
      </c>
      <c r="H22" s="69" t="s">
        <v>195</v>
      </c>
      <c r="I22" s="69" t="s">
        <v>195</v>
      </c>
      <c r="J22" s="69" t="s">
        <v>195</v>
      </c>
      <c r="K22" s="69" t="s">
        <v>195</v>
      </c>
      <c r="L22" s="66" t="s">
        <v>132</v>
      </c>
      <c r="M22" s="83" t="s">
        <v>760</v>
      </c>
      <c r="N22" s="83" t="s">
        <v>761</v>
      </c>
      <c r="O22" s="121" t="s">
        <v>132</v>
      </c>
    </row>
    <row r="23" spans="1:15" ht="15" customHeight="1">
      <c r="A23" s="31" t="s">
        <v>17</v>
      </c>
      <c r="B23" s="66" t="s">
        <v>131</v>
      </c>
      <c r="C23" s="62">
        <f t="shared" si="1"/>
        <v>1</v>
      </c>
      <c r="D23" s="62"/>
      <c r="E23" s="62"/>
      <c r="F23" s="67">
        <f t="shared" si="0"/>
        <v>1</v>
      </c>
      <c r="G23" s="69" t="s">
        <v>195</v>
      </c>
      <c r="H23" s="69" t="s">
        <v>195</v>
      </c>
      <c r="I23" s="69" t="s">
        <v>195</v>
      </c>
      <c r="J23" s="69" t="s">
        <v>195</v>
      </c>
      <c r="K23" s="69" t="s">
        <v>195</v>
      </c>
      <c r="L23" s="66" t="s">
        <v>579</v>
      </c>
      <c r="M23" s="83" t="s">
        <v>578</v>
      </c>
      <c r="N23" s="83" t="s">
        <v>577</v>
      </c>
      <c r="O23" s="121" t="s">
        <v>132</v>
      </c>
    </row>
    <row r="24" spans="1:15" ht="15" customHeight="1">
      <c r="A24" s="31" t="s">
        <v>133</v>
      </c>
      <c r="B24" s="66" t="s">
        <v>131</v>
      </c>
      <c r="C24" s="62">
        <f t="shared" si="1"/>
        <v>1</v>
      </c>
      <c r="D24" s="62"/>
      <c r="E24" s="62"/>
      <c r="F24" s="67">
        <f t="shared" si="0"/>
        <v>1</v>
      </c>
      <c r="G24" s="69" t="s">
        <v>195</v>
      </c>
      <c r="H24" s="69" t="s">
        <v>195</v>
      </c>
      <c r="I24" s="69" t="s">
        <v>195</v>
      </c>
      <c r="J24" s="69" t="s">
        <v>195</v>
      </c>
      <c r="K24" s="69" t="s">
        <v>195</v>
      </c>
      <c r="L24" s="66" t="s">
        <v>132</v>
      </c>
      <c r="M24" s="83" t="s">
        <v>581</v>
      </c>
      <c r="N24" s="83" t="s">
        <v>902</v>
      </c>
      <c r="O24" s="121" t="s">
        <v>132</v>
      </c>
    </row>
    <row r="25" spans="1:15" ht="15" customHeight="1">
      <c r="A25" s="30" t="s">
        <v>18</v>
      </c>
      <c r="B25" s="80"/>
      <c r="C25" s="64"/>
      <c r="D25" s="32"/>
      <c r="E25" s="32"/>
      <c r="F25" s="32"/>
      <c r="G25" s="82"/>
      <c r="H25" s="82"/>
      <c r="I25" s="82"/>
      <c r="J25" s="82"/>
      <c r="K25" s="33"/>
      <c r="L25" s="81"/>
      <c r="M25" s="81"/>
      <c r="N25" s="81"/>
      <c r="O25" s="121"/>
    </row>
    <row r="26" spans="1:15" ht="15" customHeight="1">
      <c r="A26" s="31" t="s">
        <v>19</v>
      </c>
      <c r="B26" s="66" t="s">
        <v>131</v>
      </c>
      <c r="C26" s="62">
        <f t="shared" si="1"/>
        <v>1</v>
      </c>
      <c r="D26" s="62"/>
      <c r="E26" s="62"/>
      <c r="F26" s="67">
        <f t="shared" ref="F26:F27" si="2">C26*(1-D26)*(1-E26)</f>
        <v>1</v>
      </c>
      <c r="G26" s="69" t="s">
        <v>195</v>
      </c>
      <c r="H26" s="69" t="s">
        <v>195</v>
      </c>
      <c r="I26" s="69" t="s">
        <v>195</v>
      </c>
      <c r="J26" s="69" t="s">
        <v>195</v>
      </c>
      <c r="K26" s="69" t="s">
        <v>195</v>
      </c>
      <c r="L26" s="66" t="s">
        <v>132</v>
      </c>
      <c r="M26" s="83" t="s">
        <v>679</v>
      </c>
      <c r="N26" s="83" t="s">
        <v>371</v>
      </c>
      <c r="O26" s="121" t="s">
        <v>132</v>
      </c>
    </row>
    <row r="27" spans="1:15" ht="15" customHeight="1">
      <c r="A27" s="31" t="s">
        <v>20</v>
      </c>
      <c r="B27" s="66" t="s">
        <v>131</v>
      </c>
      <c r="C27" s="62">
        <f t="shared" si="1"/>
        <v>1</v>
      </c>
      <c r="D27" s="62"/>
      <c r="E27" s="62"/>
      <c r="F27" s="67">
        <f t="shared" si="2"/>
        <v>1</v>
      </c>
      <c r="G27" s="69" t="s">
        <v>195</v>
      </c>
      <c r="H27" s="69" t="s">
        <v>195</v>
      </c>
      <c r="I27" s="69" t="s">
        <v>195</v>
      </c>
      <c r="J27" s="69" t="s">
        <v>195</v>
      </c>
      <c r="K27" s="69" t="s">
        <v>195</v>
      </c>
      <c r="L27" s="66" t="s">
        <v>132</v>
      </c>
      <c r="M27" s="83" t="s">
        <v>882</v>
      </c>
      <c r="N27" s="83" t="s">
        <v>324</v>
      </c>
      <c r="O27" s="121" t="s">
        <v>132</v>
      </c>
    </row>
    <row r="28" spans="1:15" ht="15" customHeight="1">
      <c r="A28" s="31" t="s">
        <v>21</v>
      </c>
      <c r="B28" s="66" t="s">
        <v>131</v>
      </c>
      <c r="C28" s="62">
        <f t="shared" si="1"/>
        <v>1</v>
      </c>
      <c r="D28" s="62"/>
      <c r="E28" s="62"/>
      <c r="F28" s="67">
        <f t="shared" si="0"/>
        <v>1</v>
      </c>
      <c r="G28" s="69" t="s">
        <v>195</v>
      </c>
      <c r="H28" s="69" t="s">
        <v>195</v>
      </c>
      <c r="I28" s="69" t="s">
        <v>195</v>
      </c>
      <c r="J28" s="69" t="s">
        <v>195</v>
      </c>
      <c r="K28" s="69" t="s">
        <v>195</v>
      </c>
      <c r="L28" s="66" t="s">
        <v>132</v>
      </c>
      <c r="M28" s="83" t="s">
        <v>224</v>
      </c>
      <c r="N28" s="83" t="s">
        <v>324</v>
      </c>
      <c r="O28" s="121" t="s">
        <v>132</v>
      </c>
    </row>
    <row r="29" spans="1:15" ht="15" customHeight="1">
      <c r="A29" s="31" t="s">
        <v>22</v>
      </c>
      <c r="B29" s="66" t="s">
        <v>131</v>
      </c>
      <c r="C29" s="62">
        <f t="shared" si="1"/>
        <v>1</v>
      </c>
      <c r="D29" s="62"/>
      <c r="E29" s="62"/>
      <c r="F29" s="67">
        <f t="shared" si="0"/>
        <v>1</v>
      </c>
      <c r="G29" s="69" t="s">
        <v>195</v>
      </c>
      <c r="H29" s="69" t="s">
        <v>195</v>
      </c>
      <c r="I29" s="69" t="s">
        <v>195</v>
      </c>
      <c r="J29" s="69" t="s">
        <v>195</v>
      </c>
      <c r="K29" s="69" t="s">
        <v>195</v>
      </c>
      <c r="L29" s="66" t="s">
        <v>132</v>
      </c>
      <c r="M29" s="83" t="s">
        <v>228</v>
      </c>
      <c r="N29" s="83" t="s">
        <v>324</v>
      </c>
      <c r="O29" s="121" t="s">
        <v>132</v>
      </c>
    </row>
    <row r="30" spans="1:15" ht="15" customHeight="1">
      <c r="A30" s="31" t="s">
        <v>23</v>
      </c>
      <c r="B30" s="66" t="s">
        <v>131</v>
      </c>
      <c r="C30" s="62">
        <f t="shared" si="1"/>
        <v>1</v>
      </c>
      <c r="D30" s="62"/>
      <c r="E30" s="62"/>
      <c r="F30" s="67">
        <f t="shared" si="0"/>
        <v>1</v>
      </c>
      <c r="G30" s="69" t="s">
        <v>195</v>
      </c>
      <c r="H30" s="69" t="s">
        <v>195</v>
      </c>
      <c r="I30" s="69" t="s">
        <v>195</v>
      </c>
      <c r="J30" s="69" t="s">
        <v>195</v>
      </c>
      <c r="K30" s="69" t="s">
        <v>195</v>
      </c>
      <c r="L30" s="66" t="s">
        <v>132</v>
      </c>
      <c r="M30" s="83" t="s">
        <v>586</v>
      </c>
      <c r="N30" s="83" t="s">
        <v>324</v>
      </c>
      <c r="O30" s="121" t="s">
        <v>132</v>
      </c>
    </row>
    <row r="31" spans="1:15" ht="15" customHeight="1">
      <c r="A31" s="31" t="s">
        <v>24</v>
      </c>
      <c r="B31" s="66" t="s">
        <v>131</v>
      </c>
      <c r="C31" s="62">
        <f t="shared" si="1"/>
        <v>1</v>
      </c>
      <c r="D31" s="62"/>
      <c r="E31" s="62"/>
      <c r="F31" s="67">
        <f t="shared" si="0"/>
        <v>1</v>
      </c>
      <c r="G31" s="69" t="s">
        <v>195</v>
      </c>
      <c r="H31" s="69" t="s">
        <v>195</v>
      </c>
      <c r="I31" s="69" t="s">
        <v>195</v>
      </c>
      <c r="J31" s="69" t="s">
        <v>195</v>
      </c>
      <c r="K31" s="69" t="s">
        <v>195</v>
      </c>
      <c r="L31" s="66" t="s">
        <v>132</v>
      </c>
      <c r="M31" s="83" t="s">
        <v>230</v>
      </c>
      <c r="N31" s="83" t="s">
        <v>211</v>
      </c>
      <c r="O31" s="121" t="s">
        <v>132</v>
      </c>
    </row>
    <row r="32" spans="1:15" ht="15" customHeight="1">
      <c r="A32" s="31" t="s">
        <v>25</v>
      </c>
      <c r="B32" s="66" t="s">
        <v>131</v>
      </c>
      <c r="C32" s="62">
        <f t="shared" si="1"/>
        <v>1</v>
      </c>
      <c r="D32" s="62"/>
      <c r="E32" s="62"/>
      <c r="F32" s="67">
        <f t="shared" si="0"/>
        <v>1</v>
      </c>
      <c r="G32" s="69" t="s">
        <v>195</v>
      </c>
      <c r="H32" s="69" t="s">
        <v>195</v>
      </c>
      <c r="I32" s="69" t="s">
        <v>195</v>
      </c>
      <c r="J32" s="69" t="s">
        <v>195</v>
      </c>
      <c r="K32" s="69" t="s">
        <v>195</v>
      </c>
      <c r="L32" s="66" t="s">
        <v>132</v>
      </c>
      <c r="M32" s="83" t="s">
        <v>226</v>
      </c>
      <c r="N32" s="83" t="s">
        <v>372</v>
      </c>
      <c r="O32" s="121" t="s">
        <v>132</v>
      </c>
    </row>
    <row r="33" spans="1:15" ht="15" customHeight="1">
      <c r="A33" s="31" t="s">
        <v>26</v>
      </c>
      <c r="B33" s="66" t="s">
        <v>131</v>
      </c>
      <c r="C33" s="62">
        <f t="shared" si="1"/>
        <v>1</v>
      </c>
      <c r="D33" s="62"/>
      <c r="E33" s="62"/>
      <c r="F33" s="67">
        <f t="shared" si="0"/>
        <v>1</v>
      </c>
      <c r="G33" s="69" t="s">
        <v>195</v>
      </c>
      <c r="H33" s="69" t="s">
        <v>195</v>
      </c>
      <c r="I33" s="69" t="s">
        <v>195</v>
      </c>
      <c r="J33" s="69" t="s">
        <v>195</v>
      </c>
      <c r="K33" s="69" t="s">
        <v>195</v>
      </c>
      <c r="L33" s="66" t="s">
        <v>132</v>
      </c>
      <c r="M33" s="83" t="s">
        <v>591</v>
      </c>
      <c r="N33" s="83" t="s">
        <v>373</v>
      </c>
      <c r="O33" s="121" t="s">
        <v>132</v>
      </c>
    </row>
    <row r="34" spans="1:15" ht="15" customHeight="1">
      <c r="A34" s="31" t="s">
        <v>27</v>
      </c>
      <c r="B34" s="66" t="s">
        <v>102</v>
      </c>
      <c r="C34" s="62">
        <f t="shared" si="1"/>
        <v>0</v>
      </c>
      <c r="D34" s="62"/>
      <c r="E34" s="62"/>
      <c r="F34" s="67">
        <f t="shared" si="0"/>
        <v>0</v>
      </c>
      <c r="G34" s="69" t="s">
        <v>195</v>
      </c>
      <c r="H34" s="69" t="s">
        <v>195</v>
      </c>
      <c r="I34" s="69" t="s">
        <v>204</v>
      </c>
      <c r="J34" s="69" t="s">
        <v>195</v>
      </c>
      <c r="K34" s="69" t="s">
        <v>195</v>
      </c>
      <c r="L34" s="66" t="s">
        <v>800</v>
      </c>
      <c r="M34" s="83" t="s">
        <v>374</v>
      </c>
      <c r="N34" s="83" t="s">
        <v>801</v>
      </c>
      <c r="O34" s="121" t="s">
        <v>132</v>
      </c>
    </row>
    <row r="35" spans="1:15" ht="15" customHeight="1">
      <c r="A35" s="31" t="s">
        <v>134</v>
      </c>
      <c r="B35" s="66" t="s">
        <v>131</v>
      </c>
      <c r="C35" s="62">
        <f t="shared" si="1"/>
        <v>1</v>
      </c>
      <c r="D35" s="62"/>
      <c r="E35" s="62"/>
      <c r="F35" s="67">
        <f t="shared" si="0"/>
        <v>1</v>
      </c>
      <c r="G35" s="69" t="s">
        <v>195</v>
      </c>
      <c r="H35" s="69" t="s">
        <v>195</v>
      </c>
      <c r="I35" s="69" t="s">
        <v>195</v>
      </c>
      <c r="J35" s="69" t="s">
        <v>195</v>
      </c>
      <c r="K35" s="69" t="s">
        <v>195</v>
      </c>
      <c r="L35" s="66" t="s">
        <v>132</v>
      </c>
      <c r="M35" s="83" t="s">
        <v>466</v>
      </c>
      <c r="N35" s="83" t="s">
        <v>375</v>
      </c>
      <c r="O35" s="121" t="s">
        <v>132</v>
      </c>
    </row>
    <row r="36" spans="1:15" ht="15" customHeight="1">
      <c r="A36" s="31" t="s">
        <v>28</v>
      </c>
      <c r="B36" s="66" t="s">
        <v>131</v>
      </c>
      <c r="C36" s="62">
        <f t="shared" si="1"/>
        <v>1</v>
      </c>
      <c r="D36" s="62"/>
      <c r="E36" s="62"/>
      <c r="F36" s="67">
        <f t="shared" si="0"/>
        <v>1</v>
      </c>
      <c r="G36" s="69" t="s">
        <v>195</v>
      </c>
      <c r="H36" s="69" t="s">
        <v>195</v>
      </c>
      <c r="I36" s="69" t="s">
        <v>195</v>
      </c>
      <c r="J36" s="69" t="s">
        <v>195</v>
      </c>
      <c r="K36" s="69" t="s">
        <v>195</v>
      </c>
      <c r="L36" s="66" t="s">
        <v>132</v>
      </c>
      <c r="M36" s="83" t="s">
        <v>225</v>
      </c>
      <c r="N36" s="83" t="s">
        <v>324</v>
      </c>
      <c r="O36" s="121" t="s">
        <v>132</v>
      </c>
    </row>
    <row r="37" spans="1:15" ht="15" customHeight="1">
      <c r="A37" s="30" t="s">
        <v>29</v>
      </c>
      <c r="B37" s="80"/>
      <c r="C37" s="64"/>
      <c r="D37" s="32"/>
      <c r="E37" s="32"/>
      <c r="F37" s="32"/>
      <c r="G37" s="82"/>
      <c r="H37" s="82"/>
      <c r="I37" s="82"/>
      <c r="J37" s="82"/>
      <c r="K37" s="33"/>
      <c r="L37" s="81"/>
      <c r="M37" s="81"/>
      <c r="N37" s="81"/>
      <c r="O37" s="121"/>
    </row>
    <row r="38" spans="1:15" ht="15" customHeight="1">
      <c r="A38" s="31" t="s">
        <v>30</v>
      </c>
      <c r="B38" s="66" t="s">
        <v>131</v>
      </c>
      <c r="C38" s="62">
        <f t="shared" si="1"/>
        <v>1</v>
      </c>
      <c r="D38" s="62"/>
      <c r="E38" s="62"/>
      <c r="F38" s="67">
        <f t="shared" si="0"/>
        <v>1</v>
      </c>
      <c r="G38" s="69" t="s">
        <v>195</v>
      </c>
      <c r="H38" s="69" t="s">
        <v>195</v>
      </c>
      <c r="I38" s="69" t="s">
        <v>195</v>
      </c>
      <c r="J38" s="69" t="s">
        <v>195</v>
      </c>
      <c r="K38" s="69" t="s">
        <v>195</v>
      </c>
      <c r="L38" s="66" t="s">
        <v>132</v>
      </c>
      <c r="M38" s="83" t="s">
        <v>479</v>
      </c>
      <c r="N38" s="83" t="s">
        <v>324</v>
      </c>
      <c r="O38" s="121" t="s">
        <v>132</v>
      </c>
    </row>
    <row r="39" spans="1:15" ht="15" customHeight="1">
      <c r="A39" s="31" t="s">
        <v>31</v>
      </c>
      <c r="B39" s="66" t="s">
        <v>131</v>
      </c>
      <c r="C39" s="62">
        <f t="shared" si="1"/>
        <v>1</v>
      </c>
      <c r="D39" s="62"/>
      <c r="E39" s="62"/>
      <c r="F39" s="67">
        <f t="shared" si="0"/>
        <v>1</v>
      </c>
      <c r="G39" s="69" t="s">
        <v>195</v>
      </c>
      <c r="H39" s="69" t="s">
        <v>195</v>
      </c>
      <c r="I39" s="69" t="s">
        <v>195</v>
      </c>
      <c r="J39" s="69" t="s">
        <v>195</v>
      </c>
      <c r="K39" s="69" t="s">
        <v>195</v>
      </c>
      <c r="L39" s="66" t="s">
        <v>132</v>
      </c>
      <c r="M39" s="83" t="s">
        <v>213</v>
      </c>
      <c r="N39" s="83" t="s">
        <v>324</v>
      </c>
      <c r="O39" s="121" t="s">
        <v>132</v>
      </c>
    </row>
    <row r="40" spans="1:15" ht="15" customHeight="1">
      <c r="A40" s="31" t="s">
        <v>89</v>
      </c>
      <c r="B40" s="66" t="s">
        <v>131</v>
      </c>
      <c r="C40" s="62">
        <f t="shared" si="1"/>
        <v>1</v>
      </c>
      <c r="D40" s="62">
        <v>0.5</v>
      </c>
      <c r="E40" s="62"/>
      <c r="F40" s="67">
        <f t="shared" si="0"/>
        <v>0.5</v>
      </c>
      <c r="G40" s="69" t="s">
        <v>195</v>
      </c>
      <c r="H40" s="69" t="s">
        <v>195</v>
      </c>
      <c r="I40" s="69" t="s">
        <v>195</v>
      </c>
      <c r="J40" s="69" t="s">
        <v>195</v>
      </c>
      <c r="K40" s="69" t="s">
        <v>195</v>
      </c>
      <c r="L40" s="66" t="s">
        <v>904</v>
      </c>
      <c r="M40" s="83" t="s">
        <v>903</v>
      </c>
      <c r="N40" s="83" t="s">
        <v>689</v>
      </c>
      <c r="O40" s="121" t="s">
        <v>132</v>
      </c>
    </row>
    <row r="41" spans="1:15" ht="15" customHeight="1">
      <c r="A41" s="31" t="s">
        <v>32</v>
      </c>
      <c r="B41" s="66" t="s">
        <v>131</v>
      </c>
      <c r="C41" s="62">
        <f t="shared" si="1"/>
        <v>1</v>
      </c>
      <c r="D41" s="62"/>
      <c r="E41" s="62"/>
      <c r="F41" s="67">
        <f t="shared" si="0"/>
        <v>1</v>
      </c>
      <c r="G41" s="69" t="s">
        <v>195</v>
      </c>
      <c r="H41" s="69" t="s">
        <v>195</v>
      </c>
      <c r="I41" s="69" t="s">
        <v>195</v>
      </c>
      <c r="J41" s="69" t="s">
        <v>195</v>
      </c>
      <c r="K41" s="69" t="s">
        <v>195</v>
      </c>
      <c r="L41" s="66" t="s">
        <v>132</v>
      </c>
      <c r="M41" s="83" t="s">
        <v>214</v>
      </c>
      <c r="N41" s="83" t="s">
        <v>692</v>
      </c>
      <c r="O41" s="121" t="s">
        <v>132</v>
      </c>
    </row>
    <row r="42" spans="1:15" ht="15" customHeight="1">
      <c r="A42" s="31" t="s">
        <v>33</v>
      </c>
      <c r="B42" s="66" t="s">
        <v>131</v>
      </c>
      <c r="C42" s="62">
        <f t="shared" si="1"/>
        <v>1</v>
      </c>
      <c r="D42" s="62">
        <v>0.5</v>
      </c>
      <c r="E42" s="62"/>
      <c r="F42" s="67">
        <f t="shared" si="0"/>
        <v>0.5</v>
      </c>
      <c r="G42" s="69" t="s">
        <v>195</v>
      </c>
      <c r="H42" s="69" t="s">
        <v>195</v>
      </c>
      <c r="I42" s="69" t="s">
        <v>195</v>
      </c>
      <c r="J42" s="69" t="s">
        <v>195</v>
      </c>
      <c r="K42" s="69" t="s">
        <v>195</v>
      </c>
      <c r="L42" s="66" t="s">
        <v>867</v>
      </c>
      <c r="M42" s="83" t="s">
        <v>836</v>
      </c>
      <c r="N42" s="83" t="s">
        <v>324</v>
      </c>
      <c r="O42" s="121" t="s">
        <v>132</v>
      </c>
    </row>
    <row r="43" spans="1:15" ht="15" customHeight="1">
      <c r="A43" s="31" t="s">
        <v>34</v>
      </c>
      <c r="B43" s="66" t="s">
        <v>131</v>
      </c>
      <c r="C43" s="62">
        <f t="shared" si="1"/>
        <v>1</v>
      </c>
      <c r="D43" s="62">
        <v>0.5</v>
      </c>
      <c r="E43" s="62"/>
      <c r="F43" s="67">
        <f t="shared" si="0"/>
        <v>0.5</v>
      </c>
      <c r="G43" s="69" t="s">
        <v>195</v>
      </c>
      <c r="H43" s="69" t="s">
        <v>195</v>
      </c>
      <c r="I43" s="69" t="s">
        <v>195</v>
      </c>
      <c r="J43" s="69" t="s">
        <v>195</v>
      </c>
      <c r="K43" s="69" t="s">
        <v>195</v>
      </c>
      <c r="L43" s="66" t="s">
        <v>825</v>
      </c>
      <c r="M43" s="83" t="s">
        <v>702</v>
      </c>
      <c r="N43" s="83" t="s">
        <v>694</v>
      </c>
      <c r="O43" s="121" t="s">
        <v>132</v>
      </c>
    </row>
    <row r="44" spans="1:15" ht="15" customHeight="1">
      <c r="A44" s="31" t="s">
        <v>35</v>
      </c>
      <c r="B44" s="66" t="s">
        <v>131</v>
      </c>
      <c r="C44" s="62">
        <f t="shared" si="1"/>
        <v>1</v>
      </c>
      <c r="D44" s="67"/>
      <c r="E44" s="67"/>
      <c r="F44" s="67">
        <f t="shared" si="0"/>
        <v>1</v>
      </c>
      <c r="G44" s="69" t="s">
        <v>195</v>
      </c>
      <c r="H44" s="69" t="s">
        <v>195</v>
      </c>
      <c r="I44" s="69" t="s">
        <v>195</v>
      </c>
      <c r="J44" s="69" t="s">
        <v>195</v>
      </c>
      <c r="K44" s="69" t="s">
        <v>195</v>
      </c>
      <c r="L44" s="66" t="s">
        <v>132</v>
      </c>
      <c r="M44" s="83" t="s">
        <v>602</v>
      </c>
      <c r="N44" s="83" t="s">
        <v>606</v>
      </c>
      <c r="O44" s="121" t="s">
        <v>132</v>
      </c>
    </row>
    <row r="45" spans="1:15" ht="15" customHeight="1">
      <c r="A45" s="31" t="s">
        <v>97</v>
      </c>
      <c r="B45" s="66" t="s">
        <v>131</v>
      </c>
      <c r="C45" s="62">
        <f t="shared" si="1"/>
        <v>1</v>
      </c>
      <c r="D45" s="62"/>
      <c r="E45" s="62"/>
      <c r="F45" s="67">
        <f t="shared" si="0"/>
        <v>1</v>
      </c>
      <c r="G45" s="69" t="s">
        <v>195</v>
      </c>
      <c r="H45" s="69" t="s">
        <v>195</v>
      </c>
      <c r="I45" s="69" t="s">
        <v>195</v>
      </c>
      <c r="J45" s="69" t="s">
        <v>195</v>
      </c>
      <c r="K45" s="69" t="s">
        <v>195</v>
      </c>
      <c r="L45" s="66" t="s">
        <v>132</v>
      </c>
      <c r="M45" s="83" t="s">
        <v>541</v>
      </c>
      <c r="N45" s="83" t="s">
        <v>807</v>
      </c>
      <c r="O45" s="121" t="s">
        <v>132</v>
      </c>
    </row>
    <row r="46" spans="1:15" ht="15" customHeight="1">
      <c r="A46" s="30" t="s">
        <v>36</v>
      </c>
      <c r="B46" s="81"/>
      <c r="C46" s="64"/>
      <c r="D46" s="64"/>
      <c r="E46" s="64"/>
      <c r="F46" s="64"/>
      <c r="G46" s="82"/>
      <c r="H46" s="82"/>
      <c r="I46" s="82"/>
      <c r="J46" s="82"/>
      <c r="K46" s="33"/>
      <c r="L46" s="81"/>
      <c r="M46" s="81"/>
      <c r="N46" s="81"/>
      <c r="O46" s="121"/>
    </row>
    <row r="47" spans="1:15" ht="15" customHeight="1">
      <c r="A47" s="31" t="s">
        <v>37</v>
      </c>
      <c r="B47" s="66" t="s">
        <v>131</v>
      </c>
      <c r="C47" s="62">
        <f t="shared" si="1"/>
        <v>1</v>
      </c>
      <c r="D47" s="62"/>
      <c r="E47" s="62"/>
      <c r="F47" s="67">
        <f t="shared" si="0"/>
        <v>1</v>
      </c>
      <c r="G47" s="69" t="s">
        <v>195</v>
      </c>
      <c r="H47" s="69" t="s">
        <v>195</v>
      </c>
      <c r="I47" s="69" t="s">
        <v>195</v>
      </c>
      <c r="J47" s="69" t="s">
        <v>195</v>
      </c>
      <c r="K47" s="69" t="s">
        <v>195</v>
      </c>
      <c r="L47" s="66" t="s">
        <v>132</v>
      </c>
      <c r="M47" s="83" t="s">
        <v>809</v>
      </c>
      <c r="N47" s="83" t="s">
        <v>808</v>
      </c>
      <c r="O47" s="121" t="s">
        <v>132</v>
      </c>
    </row>
    <row r="48" spans="1:15" ht="15" customHeight="1">
      <c r="A48" s="31" t="s">
        <v>38</v>
      </c>
      <c r="B48" s="66" t="s">
        <v>102</v>
      </c>
      <c r="C48" s="62">
        <f t="shared" si="1"/>
        <v>0</v>
      </c>
      <c r="D48" s="62"/>
      <c r="E48" s="62"/>
      <c r="F48" s="67">
        <f t="shared" si="0"/>
        <v>0</v>
      </c>
      <c r="G48" s="69" t="s">
        <v>204</v>
      </c>
      <c r="H48" s="69" t="s">
        <v>204</v>
      </c>
      <c r="I48" s="69" t="s">
        <v>204</v>
      </c>
      <c r="J48" s="69" t="s">
        <v>204</v>
      </c>
      <c r="K48" s="69" t="s">
        <v>132</v>
      </c>
      <c r="L48" s="66" t="s">
        <v>325</v>
      </c>
      <c r="M48" s="83" t="s">
        <v>609</v>
      </c>
      <c r="N48" s="83" t="s">
        <v>324</v>
      </c>
      <c r="O48" s="121" t="s">
        <v>132</v>
      </c>
    </row>
    <row r="49" spans="1:15" ht="15" customHeight="1">
      <c r="A49" s="31" t="s">
        <v>39</v>
      </c>
      <c r="B49" s="66" t="s">
        <v>131</v>
      </c>
      <c r="C49" s="62">
        <f t="shared" si="1"/>
        <v>1</v>
      </c>
      <c r="D49" s="62">
        <v>0.5</v>
      </c>
      <c r="E49" s="62"/>
      <c r="F49" s="67">
        <f t="shared" si="0"/>
        <v>0.5</v>
      </c>
      <c r="G49" s="69" t="s">
        <v>195</v>
      </c>
      <c r="H49" s="69" t="s">
        <v>195</v>
      </c>
      <c r="I49" s="69" t="s">
        <v>195</v>
      </c>
      <c r="J49" s="69" t="s">
        <v>195</v>
      </c>
      <c r="K49" s="69" t="s">
        <v>195</v>
      </c>
      <c r="L49" s="66" t="s">
        <v>770</v>
      </c>
      <c r="M49" s="83" t="s">
        <v>768</v>
      </c>
      <c r="N49" s="83" t="s">
        <v>324</v>
      </c>
      <c r="O49" s="121" t="s">
        <v>132</v>
      </c>
    </row>
    <row r="50" spans="1:15" ht="15" customHeight="1">
      <c r="A50" s="31" t="s">
        <v>40</v>
      </c>
      <c r="B50" s="66" t="s">
        <v>102</v>
      </c>
      <c r="C50" s="62">
        <f t="shared" si="1"/>
        <v>0</v>
      </c>
      <c r="D50" s="62"/>
      <c r="E50" s="62"/>
      <c r="F50" s="67">
        <f t="shared" si="0"/>
        <v>0</v>
      </c>
      <c r="G50" s="69" t="s">
        <v>195</v>
      </c>
      <c r="H50" s="69" t="s">
        <v>195</v>
      </c>
      <c r="I50" s="69" t="s">
        <v>195</v>
      </c>
      <c r="J50" s="69" t="s">
        <v>204</v>
      </c>
      <c r="K50" s="69" t="s">
        <v>195</v>
      </c>
      <c r="L50" s="66" t="s">
        <v>811</v>
      </c>
      <c r="M50" s="83" t="s">
        <v>810</v>
      </c>
      <c r="N50" s="83" t="s">
        <v>324</v>
      </c>
      <c r="O50" s="121" t="s">
        <v>132</v>
      </c>
    </row>
    <row r="51" spans="1:15" ht="15" customHeight="1">
      <c r="A51" s="31" t="s">
        <v>188</v>
      </c>
      <c r="B51" s="66" t="s">
        <v>131</v>
      </c>
      <c r="C51" s="62">
        <f t="shared" si="1"/>
        <v>1</v>
      </c>
      <c r="D51" s="62"/>
      <c r="E51" s="62"/>
      <c r="F51" s="67">
        <f t="shared" si="0"/>
        <v>1</v>
      </c>
      <c r="G51" s="69" t="s">
        <v>195</v>
      </c>
      <c r="H51" s="69" t="s">
        <v>195</v>
      </c>
      <c r="I51" s="69" t="s">
        <v>195</v>
      </c>
      <c r="J51" s="69" t="s">
        <v>195</v>
      </c>
      <c r="K51" s="69" t="s">
        <v>195</v>
      </c>
      <c r="L51" s="66" t="s">
        <v>132</v>
      </c>
      <c r="M51" s="83" t="s">
        <v>612</v>
      </c>
      <c r="N51" s="83" t="s">
        <v>324</v>
      </c>
      <c r="O51" s="121" t="s">
        <v>132</v>
      </c>
    </row>
    <row r="52" spans="1:15" ht="15" customHeight="1">
      <c r="A52" s="31" t="s">
        <v>41</v>
      </c>
      <c r="B52" s="66" t="s">
        <v>102</v>
      </c>
      <c r="C52" s="62">
        <f t="shared" si="1"/>
        <v>0</v>
      </c>
      <c r="D52" s="62"/>
      <c r="E52" s="67"/>
      <c r="F52" s="67">
        <f t="shared" si="0"/>
        <v>0</v>
      </c>
      <c r="G52" s="69" t="s">
        <v>195</v>
      </c>
      <c r="H52" s="69" t="s">
        <v>195</v>
      </c>
      <c r="I52" s="69" t="s">
        <v>195</v>
      </c>
      <c r="J52" s="69" t="s">
        <v>204</v>
      </c>
      <c r="K52" s="69" t="s">
        <v>195</v>
      </c>
      <c r="L52" s="66" t="s">
        <v>492</v>
      </c>
      <c r="M52" s="83" t="s">
        <v>238</v>
      </c>
      <c r="N52" s="83" t="s">
        <v>239</v>
      </c>
      <c r="O52" s="121" t="s">
        <v>132</v>
      </c>
    </row>
    <row r="53" spans="1:15" ht="15" customHeight="1">
      <c r="A53" s="31" t="s">
        <v>42</v>
      </c>
      <c r="B53" s="66" t="s">
        <v>131</v>
      </c>
      <c r="C53" s="62">
        <f t="shared" si="1"/>
        <v>1</v>
      </c>
      <c r="D53" s="62"/>
      <c r="E53" s="62"/>
      <c r="F53" s="67">
        <f t="shared" si="0"/>
        <v>1</v>
      </c>
      <c r="G53" s="69" t="s">
        <v>195</v>
      </c>
      <c r="H53" s="69" t="s">
        <v>195</v>
      </c>
      <c r="I53" s="69" t="s">
        <v>195</v>
      </c>
      <c r="J53" s="69" t="s">
        <v>195</v>
      </c>
      <c r="K53" s="69" t="s">
        <v>195</v>
      </c>
      <c r="L53" s="66" t="s">
        <v>132</v>
      </c>
      <c r="M53" s="83" t="s">
        <v>774</v>
      </c>
      <c r="N53" s="83" t="s">
        <v>240</v>
      </c>
      <c r="O53" s="121" t="s">
        <v>132</v>
      </c>
    </row>
    <row r="54" spans="1:15" ht="15" customHeight="1">
      <c r="A54" s="51" t="s">
        <v>43</v>
      </c>
      <c r="B54" s="81"/>
      <c r="C54" s="64"/>
      <c r="D54" s="64"/>
      <c r="E54" s="64"/>
      <c r="F54" s="64"/>
      <c r="G54" s="82"/>
      <c r="H54" s="82"/>
      <c r="I54" s="82"/>
      <c r="J54" s="82"/>
      <c r="K54" s="33"/>
      <c r="L54" s="81"/>
      <c r="M54" s="81"/>
      <c r="N54" s="81"/>
      <c r="O54" s="121"/>
    </row>
    <row r="55" spans="1:15" ht="15" customHeight="1">
      <c r="A55" s="31" t="s">
        <v>44</v>
      </c>
      <c r="B55" s="66" t="s">
        <v>102</v>
      </c>
      <c r="C55" s="62">
        <f t="shared" si="1"/>
        <v>0</v>
      </c>
      <c r="D55" s="62"/>
      <c r="E55" s="62"/>
      <c r="F55" s="67">
        <f t="shared" si="0"/>
        <v>0</v>
      </c>
      <c r="G55" s="69" t="s">
        <v>204</v>
      </c>
      <c r="H55" s="69" t="s">
        <v>204</v>
      </c>
      <c r="I55" s="69" t="s">
        <v>204</v>
      </c>
      <c r="J55" s="69" t="s">
        <v>204</v>
      </c>
      <c r="K55" s="69" t="s">
        <v>132</v>
      </c>
      <c r="L55" s="66" t="s">
        <v>325</v>
      </c>
      <c r="M55" s="83" t="s">
        <v>495</v>
      </c>
      <c r="N55" s="83" t="s">
        <v>324</v>
      </c>
      <c r="O55" s="121" t="s">
        <v>132</v>
      </c>
    </row>
    <row r="56" spans="1:15" ht="15" customHeight="1">
      <c r="A56" s="31" t="s">
        <v>189</v>
      </c>
      <c r="B56" s="66" t="s">
        <v>131</v>
      </c>
      <c r="C56" s="62">
        <f t="shared" si="1"/>
        <v>1</v>
      </c>
      <c r="D56" s="62"/>
      <c r="E56" s="62"/>
      <c r="F56" s="67">
        <f t="shared" si="0"/>
        <v>1</v>
      </c>
      <c r="G56" s="69" t="s">
        <v>195</v>
      </c>
      <c r="H56" s="69" t="s">
        <v>195</v>
      </c>
      <c r="I56" s="69" t="s">
        <v>195</v>
      </c>
      <c r="J56" s="69" t="s">
        <v>195</v>
      </c>
      <c r="K56" s="69" t="s">
        <v>195</v>
      </c>
      <c r="L56" s="66" t="s">
        <v>132</v>
      </c>
      <c r="M56" s="83" t="s">
        <v>621</v>
      </c>
      <c r="N56" s="83" t="s">
        <v>324</v>
      </c>
      <c r="O56" s="121" t="s">
        <v>132</v>
      </c>
    </row>
    <row r="57" spans="1:15" ht="15" customHeight="1">
      <c r="A57" s="31" t="s">
        <v>45</v>
      </c>
      <c r="B57" s="66" t="s">
        <v>131</v>
      </c>
      <c r="C57" s="62">
        <f t="shared" si="1"/>
        <v>1</v>
      </c>
      <c r="D57" s="62"/>
      <c r="E57" s="62"/>
      <c r="F57" s="67">
        <f t="shared" si="0"/>
        <v>1</v>
      </c>
      <c r="G57" s="69" t="s">
        <v>195</v>
      </c>
      <c r="H57" s="69" t="s">
        <v>195</v>
      </c>
      <c r="I57" s="69" t="s">
        <v>195</v>
      </c>
      <c r="J57" s="69" t="s">
        <v>195</v>
      </c>
      <c r="K57" s="69" t="s">
        <v>195</v>
      </c>
      <c r="L57" s="66" t="s">
        <v>132</v>
      </c>
      <c r="M57" s="83" t="s">
        <v>707</v>
      </c>
      <c r="N57" s="83" t="s">
        <v>324</v>
      </c>
      <c r="O57" s="121" t="s">
        <v>132</v>
      </c>
    </row>
    <row r="58" spans="1:15" ht="15" customHeight="1">
      <c r="A58" s="31" t="s">
        <v>46</v>
      </c>
      <c r="B58" s="66" t="s">
        <v>131</v>
      </c>
      <c r="C58" s="62">
        <f t="shared" si="1"/>
        <v>1</v>
      </c>
      <c r="D58" s="62"/>
      <c r="E58" s="62"/>
      <c r="F58" s="67">
        <f t="shared" si="0"/>
        <v>1</v>
      </c>
      <c r="G58" s="69" t="s">
        <v>195</v>
      </c>
      <c r="H58" s="69" t="s">
        <v>195</v>
      </c>
      <c r="I58" s="69" t="s">
        <v>195</v>
      </c>
      <c r="J58" s="69" t="s">
        <v>195</v>
      </c>
      <c r="K58" s="69" t="s">
        <v>195</v>
      </c>
      <c r="L58" s="66" t="s">
        <v>132</v>
      </c>
      <c r="M58" s="83" t="s">
        <v>357</v>
      </c>
      <c r="N58" s="83" t="s">
        <v>324</v>
      </c>
      <c r="O58" s="121" t="s">
        <v>132</v>
      </c>
    </row>
    <row r="59" spans="1:15" ht="15" customHeight="1">
      <c r="A59" s="31" t="s">
        <v>47</v>
      </c>
      <c r="B59" s="66" t="s">
        <v>131</v>
      </c>
      <c r="C59" s="62">
        <f t="shared" si="1"/>
        <v>1</v>
      </c>
      <c r="D59" s="62"/>
      <c r="E59" s="62"/>
      <c r="F59" s="67">
        <f t="shared" si="0"/>
        <v>1</v>
      </c>
      <c r="G59" s="69" t="s">
        <v>195</v>
      </c>
      <c r="H59" s="69" t="s">
        <v>195</v>
      </c>
      <c r="I59" s="69" t="s">
        <v>195</v>
      </c>
      <c r="J59" s="69" t="s">
        <v>195</v>
      </c>
      <c r="K59" s="69" t="s">
        <v>195</v>
      </c>
      <c r="L59" s="66" t="s">
        <v>132</v>
      </c>
      <c r="M59" s="83" t="s">
        <v>251</v>
      </c>
      <c r="N59" s="83" t="s">
        <v>324</v>
      </c>
      <c r="O59" s="121" t="s">
        <v>132</v>
      </c>
    </row>
    <row r="60" spans="1:15" ht="15" customHeight="1">
      <c r="A60" s="31" t="s">
        <v>190</v>
      </c>
      <c r="B60" s="66" t="s">
        <v>131</v>
      </c>
      <c r="C60" s="62">
        <f t="shared" si="1"/>
        <v>1</v>
      </c>
      <c r="D60" s="62"/>
      <c r="E60" s="62"/>
      <c r="F60" s="67">
        <f t="shared" si="0"/>
        <v>1</v>
      </c>
      <c r="G60" s="69" t="s">
        <v>195</v>
      </c>
      <c r="H60" s="69" t="s">
        <v>195</v>
      </c>
      <c r="I60" s="69" t="s">
        <v>195</v>
      </c>
      <c r="J60" s="69" t="s">
        <v>195</v>
      </c>
      <c r="K60" s="69" t="s">
        <v>195</v>
      </c>
      <c r="L60" s="69" t="s">
        <v>394</v>
      </c>
      <c r="M60" s="83" t="s">
        <v>624</v>
      </c>
      <c r="N60" s="83" t="s">
        <v>625</v>
      </c>
      <c r="O60" s="121" t="s">
        <v>132</v>
      </c>
    </row>
    <row r="61" spans="1:15" ht="15" customHeight="1">
      <c r="A61" s="31" t="s">
        <v>48</v>
      </c>
      <c r="B61" s="66" t="s">
        <v>131</v>
      </c>
      <c r="C61" s="62">
        <f t="shared" si="1"/>
        <v>1</v>
      </c>
      <c r="D61" s="62"/>
      <c r="E61" s="62"/>
      <c r="F61" s="67">
        <f t="shared" si="0"/>
        <v>1</v>
      </c>
      <c r="G61" s="69" t="s">
        <v>195</v>
      </c>
      <c r="H61" s="69" t="s">
        <v>195</v>
      </c>
      <c r="I61" s="69" t="s">
        <v>195</v>
      </c>
      <c r="J61" s="69" t="s">
        <v>195</v>
      </c>
      <c r="K61" s="69" t="s">
        <v>195</v>
      </c>
      <c r="L61" s="66" t="s">
        <v>132</v>
      </c>
      <c r="M61" s="83" t="s">
        <v>779</v>
      </c>
      <c r="N61" s="83" t="s">
        <v>780</v>
      </c>
      <c r="O61" s="121" t="s">
        <v>132</v>
      </c>
    </row>
    <row r="62" spans="1:15" ht="15" customHeight="1">
      <c r="A62" s="31" t="s">
        <v>49</v>
      </c>
      <c r="B62" s="66" t="s">
        <v>131</v>
      </c>
      <c r="C62" s="62">
        <f t="shared" si="1"/>
        <v>1</v>
      </c>
      <c r="D62" s="62"/>
      <c r="E62" s="62"/>
      <c r="F62" s="67">
        <f t="shared" si="0"/>
        <v>1</v>
      </c>
      <c r="G62" s="69" t="s">
        <v>195</v>
      </c>
      <c r="H62" s="69" t="s">
        <v>195</v>
      </c>
      <c r="I62" s="69" t="s">
        <v>195</v>
      </c>
      <c r="J62" s="69" t="s">
        <v>195</v>
      </c>
      <c r="K62" s="69" t="s">
        <v>195</v>
      </c>
      <c r="L62" s="66" t="s">
        <v>132</v>
      </c>
      <c r="M62" s="83" t="s">
        <v>812</v>
      </c>
      <c r="N62" s="83" t="s">
        <v>324</v>
      </c>
      <c r="O62" s="121" t="s">
        <v>132</v>
      </c>
    </row>
    <row r="63" spans="1:15" ht="15" customHeight="1">
      <c r="A63" s="31" t="s">
        <v>191</v>
      </c>
      <c r="B63" s="66" t="s">
        <v>131</v>
      </c>
      <c r="C63" s="62">
        <f t="shared" si="1"/>
        <v>1</v>
      </c>
      <c r="D63" s="62"/>
      <c r="E63" s="62"/>
      <c r="F63" s="67">
        <f t="shared" si="0"/>
        <v>1</v>
      </c>
      <c r="G63" s="69" t="s">
        <v>195</v>
      </c>
      <c r="H63" s="69" t="s">
        <v>195</v>
      </c>
      <c r="I63" s="69" t="s">
        <v>195</v>
      </c>
      <c r="J63" s="69" t="s">
        <v>195</v>
      </c>
      <c r="K63" s="69" t="s">
        <v>195</v>
      </c>
      <c r="L63" s="66" t="s">
        <v>132</v>
      </c>
      <c r="M63" s="83" t="s">
        <v>502</v>
      </c>
      <c r="N63" s="83" t="s">
        <v>503</v>
      </c>
      <c r="O63" s="121" t="s">
        <v>132</v>
      </c>
    </row>
    <row r="64" spans="1:15" ht="15" customHeight="1">
      <c r="A64" s="31" t="s">
        <v>50</v>
      </c>
      <c r="B64" s="66" t="s">
        <v>131</v>
      </c>
      <c r="C64" s="62">
        <f t="shared" si="1"/>
        <v>1</v>
      </c>
      <c r="D64" s="62"/>
      <c r="E64" s="62"/>
      <c r="F64" s="67">
        <f t="shared" si="0"/>
        <v>1</v>
      </c>
      <c r="G64" s="69" t="s">
        <v>195</v>
      </c>
      <c r="H64" s="69" t="s">
        <v>195</v>
      </c>
      <c r="I64" s="69" t="s">
        <v>195</v>
      </c>
      <c r="J64" s="69" t="s">
        <v>195</v>
      </c>
      <c r="K64" s="69" t="s">
        <v>195</v>
      </c>
      <c r="L64" s="66" t="s">
        <v>132</v>
      </c>
      <c r="M64" s="83" t="s">
        <v>512</v>
      </c>
      <c r="N64" s="83" t="s">
        <v>513</v>
      </c>
      <c r="O64" s="121" t="s">
        <v>132</v>
      </c>
    </row>
    <row r="65" spans="1:15" ht="15" customHeight="1">
      <c r="A65" s="31" t="s">
        <v>51</v>
      </c>
      <c r="B65" s="66" t="s">
        <v>131</v>
      </c>
      <c r="C65" s="62">
        <f t="shared" si="1"/>
        <v>1</v>
      </c>
      <c r="D65" s="62"/>
      <c r="E65" s="62"/>
      <c r="F65" s="67">
        <f t="shared" si="0"/>
        <v>1</v>
      </c>
      <c r="G65" s="69" t="s">
        <v>195</v>
      </c>
      <c r="H65" s="69" t="s">
        <v>195</v>
      </c>
      <c r="I65" s="69" t="s">
        <v>195</v>
      </c>
      <c r="J65" s="69" t="s">
        <v>195</v>
      </c>
      <c r="K65" s="69" t="s">
        <v>195</v>
      </c>
      <c r="L65" s="66" t="s">
        <v>132</v>
      </c>
      <c r="M65" s="83" t="s">
        <v>628</v>
      </c>
      <c r="N65" s="83" t="s">
        <v>324</v>
      </c>
      <c r="O65" s="121" t="s">
        <v>132</v>
      </c>
    </row>
    <row r="66" spans="1:15" ht="15" customHeight="1">
      <c r="A66" s="31" t="s">
        <v>52</v>
      </c>
      <c r="B66" s="66" t="s">
        <v>131</v>
      </c>
      <c r="C66" s="62">
        <f t="shared" si="1"/>
        <v>1</v>
      </c>
      <c r="D66" s="62"/>
      <c r="E66" s="62"/>
      <c r="F66" s="67">
        <f t="shared" si="0"/>
        <v>1</v>
      </c>
      <c r="G66" s="69" t="s">
        <v>195</v>
      </c>
      <c r="H66" s="69" t="s">
        <v>195</v>
      </c>
      <c r="I66" s="69" t="s">
        <v>195</v>
      </c>
      <c r="J66" s="69" t="s">
        <v>195</v>
      </c>
      <c r="K66" s="69" t="s">
        <v>195</v>
      </c>
      <c r="L66" s="66" t="s">
        <v>132</v>
      </c>
      <c r="M66" s="83" t="s">
        <v>518</v>
      </c>
      <c r="N66" s="83" t="s">
        <v>519</v>
      </c>
      <c r="O66" s="121" t="s">
        <v>132</v>
      </c>
    </row>
    <row r="67" spans="1:15" ht="15" customHeight="1">
      <c r="A67" s="31" t="s">
        <v>53</v>
      </c>
      <c r="B67" s="66" t="s">
        <v>131</v>
      </c>
      <c r="C67" s="62">
        <f t="shared" si="1"/>
        <v>1</v>
      </c>
      <c r="D67" s="67"/>
      <c r="E67" s="67"/>
      <c r="F67" s="67">
        <f t="shared" si="0"/>
        <v>1</v>
      </c>
      <c r="G67" s="69" t="s">
        <v>195</v>
      </c>
      <c r="H67" s="69" t="s">
        <v>195</v>
      </c>
      <c r="I67" s="69" t="s">
        <v>195</v>
      </c>
      <c r="J67" s="69" t="s">
        <v>195</v>
      </c>
      <c r="K67" s="69" t="s">
        <v>195</v>
      </c>
      <c r="L67" s="66" t="s">
        <v>132</v>
      </c>
      <c r="M67" s="83" t="s">
        <v>399</v>
      </c>
      <c r="N67" s="83" t="s">
        <v>784</v>
      </c>
      <c r="O67" s="121" t="s">
        <v>132</v>
      </c>
    </row>
    <row r="68" spans="1:15" ht="15" customHeight="1">
      <c r="A68" s="31" t="s">
        <v>54</v>
      </c>
      <c r="B68" s="66" t="s">
        <v>131</v>
      </c>
      <c r="C68" s="62">
        <f t="shared" si="1"/>
        <v>1</v>
      </c>
      <c r="D68" s="62"/>
      <c r="E68" s="62"/>
      <c r="F68" s="67">
        <f t="shared" si="0"/>
        <v>1</v>
      </c>
      <c r="G68" s="69" t="s">
        <v>195</v>
      </c>
      <c r="H68" s="69" t="s">
        <v>195</v>
      </c>
      <c r="I68" s="69" t="s">
        <v>195</v>
      </c>
      <c r="J68" s="69" t="s">
        <v>195</v>
      </c>
      <c r="K68" s="69" t="s">
        <v>195</v>
      </c>
      <c r="L68" s="66" t="s">
        <v>132</v>
      </c>
      <c r="M68" s="83" t="s">
        <v>400</v>
      </c>
      <c r="N68" s="83" t="s">
        <v>252</v>
      </c>
      <c r="O68" s="121" t="s">
        <v>132</v>
      </c>
    </row>
    <row r="69" spans="1:15" ht="15" customHeight="1">
      <c r="A69" s="51" t="s">
        <v>55</v>
      </c>
      <c r="B69" s="81"/>
      <c r="C69" s="64"/>
      <c r="D69" s="64"/>
      <c r="E69" s="64"/>
      <c r="F69" s="64"/>
      <c r="G69" s="82"/>
      <c r="H69" s="82"/>
      <c r="I69" s="82"/>
      <c r="J69" s="82"/>
      <c r="K69" s="82"/>
      <c r="L69" s="81"/>
      <c r="M69" s="81"/>
      <c r="N69" s="81"/>
      <c r="O69" s="121"/>
    </row>
    <row r="70" spans="1:15" ht="15" customHeight="1">
      <c r="A70" s="31" t="s">
        <v>56</v>
      </c>
      <c r="B70" s="66" t="s">
        <v>131</v>
      </c>
      <c r="C70" s="62">
        <f t="shared" si="1"/>
        <v>1</v>
      </c>
      <c r="D70" s="62"/>
      <c r="E70" s="62"/>
      <c r="F70" s="67">
        <f t="shared" si="0"/>
        <v>1</v>
      </c>
      <c r="G70" s="69" t="s">
        <v>195</v>
      </c>
      <c r="H70" s="69" t="s">
        <v>195</v>
      </c>
      <c r="I70" s="69" t="s">
        <v>195</v>
      </c>
      <c r="J70" s="69" t="s">
        <v>195</v>
      </c>
      <c r="K70" s="69" t="s">
        <v>195</v>
      </c>
      <c r="L70" s="66" t="s">
        <v>132</v>
      </c>
      <c r="M70" s="83" t="s">
        <v>257</v>
      </c>
      <c r="N70" s="83" t="s">
        <v>324</v>
      </c>
      <c r="O70" s="121" t="s">
        <v>132</v>
      </c>
    </row>
    <row r="71" spans="1:15" ht="15" customHeight="1">
      <c r="A71" s="31" t="s">
        <v>57</v>
      </c>
      <c r="B71" s="66" t="s">
        <v>131</v>
      </c>
      <c r="C71" s="62">
        <f t="shared" si="1"/>
        <v>1</v>
      </c>
      <c r="D71" s="62"/>
      <c r="E71" s="62"/>
      <c r="F71" s="67">
        <f t="shared" ref="F71:F96" si="3">C71*(1-D71)*(1-E71)</f>
        <v>1</v>
      </c>
      <c r="G71" s="69" t="s">
        <v>195</v>
      </c>
      <c r="H71" s="69" t="s">
        <v>195</v>
      </c>
      <c r="I71" s="69" t="s">
        <v>195</v>
      </c>
      <c r="J71" s="69" t="s">
        <v>195</v>
      </c>
      <c r="K71" s="69" t="s">
        <v>195</v>
      </c>
      <c r="L71" s="66" t="s">
        <v>132</v>
      </c>
      <c r="M71" s="83" t="s">
        <v>813</v>
      </c>
      <c r="N71" s="83" t="s">
        <v>752</v>
      </c>
      <c r="O71" s="121" t="s">
        <v>132</v>
      </c>
    </row>
    <row r="72" spans="1:15" ht="15" customHeight="1">
      <c r="A72" s="31" t="s">
        <v>58</v>
      </c>
      <c r="B72" s="66" t="s">
        <v>131</v>
      </c>
      <c r="C72" s="62">
        <f t="shared" ref="C72:C98" si="4">IF(B72=$B$4,1,0)</f>
        <v>1</v>
      </c>
      <c r="D72" s="62"/>
      <c r="E72" s="62"/>
      <c r="F72" s="67">
        <f t="shared" si="3"/>
        <v>1</v>
      </c>
      <c r="G72" s="69" t="s">
        <v>195</v>
      </c>
      <c r="H72" s="69" t="s">
        <v>195</v>
      </c>
      <c r="I72" s="69" t="s">
        <v>195</v>
      </c>
      <c r="J72" s="69" t="s">
        <v>195</v>
      </c>
      <c r="K72" s="69" t="s">
        <v>195</v>
      </c>
      <c r="L72" s="66" t="s">
        <v>132</v>
      </c>
      <c r="M72" s="83" t="s">
        <v>260</v>
      </c>
      <c r="N72" s="83" t="s">
        <v>324</v>
      </c>
      <c r="O72" s="121" t="s">
        <v>132</v>
      </c>
    </row>
    <row r="73" spans="1:15" ht="15" customHeight="1">
      <c r="A73" s="31" t="s">
        <v>59</v>
      </c>
      <c r="B73" s="66" t="s">
        <v>131</v>
      </c>
      <c r="C73" s="62">
        <f t="shared" si="4"/>
        <v>1</v>
      </c>
      <c r="D73" s="62"/>
      <c r="E73" s="62"/>
      <c r="F73" s="67">
        <f t="shared" si="3"/>
        <v>1</v>
      </c>
      <c r="G73" s="69" t="s">
        <v>195</v>
      </c>
      <c r="H73" s="69" t="s">
        <v>195</v>
      </c>
      <c r="I73" s="69" t="s">
        <v>195</v>
      </c>
      <c r="J73" s="69" t="s">
        <v>195</v>
      </c>
      <c r="K73" s="69" t="s">
        <v>195</v>
      </c>
      <c r="L73" s="66" t="s">
        <v>132</v>
      </c>
      <c r="M73" s="83" t="s">
        <v>261</v>
      </c>
      <c r="N73" s="83" t="s">
        <v>814</v>
      </c>
      <c r="O73" s="121" t="s">
        <v>132</v>
      </c>
    </row>
    <row r="74" spans="1:15" ht="15" customHeight="1">
      <c r="A74" s="31" t="s">
        <v>192</v>
      </c>
      <c r="B74" s="66" t="s">
        <v>131</v>
      </c>
      <c r="C74" s="62">
        <f t="shared" si="4"/>
        <v>1</v>
      </c>
      <c r="D74" s="67"/>
      <c r="E74" s="67"/>
      <c r="F74" s="67">
        <f t="shared" si="3"/>
        <v>1</v>
      </c>
      <c r="G74" s="69" t="s">
        <v>195</v>
      </c>
      <c r="H74" s="69" t="s">
        <v>195</v>
      </c>
      <c r="I74" s="69" t="s">
        <v>195</v>
      </c>
      <c r="J74" s="69" t="s">
        <v>195</v>
      </c>
      <c r="K74" s="69" t="s">
        <v>195</v>
      </c>
      <c r="L74" s="66" t="s">
        <v>132</v>
      </c>
      <c r="M74" s="83" t="s">
        <v>815</v>
      </c>
      <c r="N74" s="83" t="s">
        <v>324</v>
      </c>
      <c r="O74" s="121" t="s">
        <v>132</v>
      </c>
    </row>
    <row r="75" spans="1:15" ht="15" customHeight="1">
      <c r="A75" s="31" t="s">
        <v>60</v>
      </c>
      <c r="B75" s="66" t="s">
        <v>131</v>
      </c>
      <c r="C75" s="62">
        <f t="shared" si="4"/>
        <v>1</v>
      </c>
      <c r="D75" s="62"/>
      <c r="E75" s="62"/>
      <c r="F75" s="67">
        <f t="shared" si="3"/>
        <v>1</v>
      </c>
      <c r="G75" s="69" t="s">
        <v>195</v>
      </c>
      <c r="H75" s="69" t="s">
        <v>195</v>
      </c>
      <c r="I75" s="69" t="s">
        <v>195</v>
      </c>
      <c r="J75" s="69" t="s">
        <v>195</v>
      </c>
      <c r="K75" s="69" t="s">
        <v>195</v>
      </c>
      <c r="L75" s="66" t="s">
        <v>132</v>
      </c>
      <c r="M75" s="83" t="s">
        <v>256</v>
      </c>
      <c r="N75" s="83" t="s">
        <v>884</v>
      </c>
      <c r="O75" s="121" t="s">
        <v>132</v>
      </c>
    </row>
    <row r="76" spans="1:15" ht="15" customHeight="1">
      <c r="A76" s="51" t="s">
        <v>61</v>
      </c>
      <c r="B76" s="81"/>
      <c r="C76" s="64"/>
      <c r="D76" s="64"/>
      <c r="E76" s="64"/>
      <c r="F76" s="64"/>
      <c r="G76" s="82"/>
      <c r="H76" s="82"/>
      <c r="I76" s="82"/>
      <c r="J76" s="82"/>
      <c r="K76" s="33"/>
      <c r="L76" s="81"/>
      <c r="M76" s="81"/>
      <c r="N76" s="81"/>
      <c r="O76" s="121"/>
    </row>
    <row r="77" spans="1:15" ht="15" customHeight="1">
      <c r="A77" s="31" t="s">
        <v>62</v>
      </c>
      <c r="B77" s="66" t="s">
        <v>131</v>
      </c>
      <c r="C77" s="62">
        <f t="shared" ref="C77" si="5">IF(B77=$B$4,1,0)</f>
        <v>1</v>
      </c>
      <c r="D77" s="62"/>
      <c r="E77" s="62"/>
      <c r="F77" s="67">
        <f t="shared" ref="F77" si="6">C77*(1-D77)*(1-E77)</f>
        <v>1</v>
      </c>
      <c r="G77" s="69" t="s">
        <v>195</v>
      </c>
      <c r="H77" s="69" t="s">
        <v>195</v>
      </c>
      <c r="I77" s="69" t="s">
        <v>195</v>
      </c>
      <c r="J77" s="69" t="s">
        <v>195</v>
      </c>
      <c r="K77" s="69" t="s">
        <v>195</v>
      </c>
      <c r="L77" s="66" t="s">
        <v>132</v>
      </c>
      <c r="M77" s="83" t="s">
        <v>720</v>
      </c>
      <c r="N77" s="83" t="s">
        <v>324</v>
      </c>
      <c r="O77" s="121" t="s">
        <v>132</v>
      </c>
    </row>
    <row r="78" spans="1:15" ht="15" customHeight="1">
      <c r="A78" s="31" t="s">
        <v>64</v>
      </c>
      <c r="B78" s="66" t="s">
        <v>102</v>
      </c>
      <c r="C78" s="62">
        <f t="shared" si="4"/>
        <v>0</v>
      </c>
      <c r="D78" s="62"/>
      <c r="E78" s="62"/>
      <c r="F78" s="67">
        <f t="shared" si="3"/>
        <v>0</v>
      </c>
      <c r="G78" s="69" t="s">
        <v>204</v>
      </c>
      <c r="H78" s="69" t="s">
        <v>195</v>
      </c>
      <c r="I78" s="69" t="s">
        <v>195</v>
      </c>
      <c r="J78" s="69" t="s">
        <v>195</v>
      </c>
      <c r="K78" s="69" t="s">
        <v>195</v>
      </c>
      <c r="L78" s="66" t="s">
        <v>817</v>
      </c>
      <c r="M78" s="83" t="s">
        <v>816</v>
      </c>
      <c r="N78" s="83" t="s">
        <v>407</v>
      </c>
      <c r="O78" s="121" t="s">
        <v>132</v>
      </c>
    </row>
    <row r="79" spans="1:15" ht="15" customHeight="1">
      <c r="A79" s="31" t="s">
        <v>65</v>
      </c>
      <c r="B79" s="66" t="s">
        <v>131</v>
      </c>
      <c r="C79" s="62">
        <f t="shared" si="4"/>
        <v>1</v>
      </c>
      <c r="D79" s="62"/>
      <c r="E79" s="62"/>
      <c r="F79" s="67">
        <f t="shared" si="3"/>
        <v>1</v>
      </c>
      <c r="G79" s="69" t="s">
        <v>195</v>
      </c>
      <c r="H79" s="69" t="s">
        <v>195</v>
      </c>
      <c r="I79" s="69" t="s">
        <v>195</v>
      </c>
      <c r="J79" s="69" t="s">
        <v>195</v>
      </c>
      <c r="K79" s="69" t="s">
        <v>195</v>
      </c>
      <c r="L79" s="66" t="s">
        <v>132</v>
      </c>
      <c r="M79" s="83" t="s">
        <v>531</v>
      </c>
      <c r="N79" s="83" t="s">
        <v>324</v>
      </c>
      <c r="O79" s="121" t="s">
        <v>132</v>
      </c>
    </row>
    <row r="80" spans="1:15" ht="15" customHeight="1">
      <c r="A80" s="31" t="s">
        <v>66</v>
      </c>
      <c r="B80" s="66" t="s">
        <v>131</v>
      </c>
      <c r="C80" s="62">
        <f t="shared" si="4"/>
        <v>1</v>
      </c>
      <c r="D80" s="62"/>
      <c r="E80" s="62"/>
      <c r="F80" s="67">
        <f t="shared" si="3"/>
        <v>1</v>
      </c>
      <c r="G80" s="69" t="s">
        <v>195</v>
      </c>
      <c r="H80" s="69" t="s">
        <v>195</v>
      </c>
      <c r="I80" s="69" t="s">
        <v>195</v>
      </c>
      <c r="J80" s="69" t="s">
        <v>195</v>
      </c>
      <c r="K80" s="69" t="s">
        <v>195</v>
      </c>
      <c r="L80" s="66" t="s">
        <v>132</v>
      </c>
      <c r="M80" s="83" t="s">
        <v>638</v>
      </c>
      <c r="N80" s="83" t="s">
        <v>324</v>
      </c>
      <c r="O80" s="121" t="s">
        <v>132</v>
      </c>
    </row>
    <row r="81" spans="1:18" ht="15" customHeight="1">
      <c r="A81" s="31" t="s">
        <v>68</v>
      </c>
      <c r="B81" s="66" t="s">
        <v>131</v>
      </c>
      <c r="C81" s="62">
        <f t="shared" si="4"/>
        <v>1</v>
      </c>
      <c r="D81" s="62"/>
      <c r="E81" s="62"/>
      <c r="F81" s="67">
        <f t="shared" si="3"/>
        <v>1</v>
      </c>
      <c r="G81" s="69" t="s">
        <v>195</v>
      </c>
      <c r="H81" s="69" t="s">
        <v>195</v>
      </c>
      <c r="I81" s="69" t="s">
        <v>195</v>
      </c>
      <c r="J81" s="69" t="s">
        <v>195</v>
      </c>
      <c r="K81" s="69" t="s">
        <v>195</v>
      </c>
      <c r="L81" s="66" t="s">
        <v>132</v>
      </c>
      <c r="M81" s="83" t="s">
        <v>533</v>
      </c>
      <c r="N81" s="83" t="s">
        <v>324</v>
      </c>
      <c r="O81" s="121" t="s">
        <v>132</v>
      </c>
    </row>
    <row r="82" spans="1:18" ht="15" customHeight="1">
      <c r="A82" s="31" t="s">
        <v>69</v>
      </c>
      <c r="B82" s="66" t="s">
        <v>131</v>
      </c>
      <c r="C82" s="62">
        <f t="shared" si="4"/>
        <v>1</v>
      </c>
      <c r="D82" s="62"/>
      <c r="E82" s="62"/>
      <c r="F82" s="67">
        <f t="shared" si="3"/>
        <v>1</v>
      </c>
      <c r="G82" s="69" t="s">
        <v>195</v>
      </c>
      <c r="H82" s="69" t="s">
        <v>195</v>
      </c>
      <c r="I82" s="69" t="s">
        <v>195</v>
      </c>
      <c r="J82" s="69" t="s">
        <v>195</v>
      </c>
      <c r="K82" s="69" t="s">
        <v>195</v>
      </c>
      <c r="L82" s="66" t="s">
        <v>132</v>
      </c>
      <c r="M82" s="83" t="s">
        <v>818</v>
      </c>
      <c r="N82" s="83" t="s">
        <v>819</v>
      </c>
      <c r="O82" s="121" t="s">
        <v>132</v>
      </c>
    </row>
    <row r="83" spans="1:18" ht="15" customHeight="1">
      <c r="A83" s="31" t="s">
        <v>193</v>
      </c>
      <c r="B83" s="66" t="s">
        <v>131</v>
      </c>
      <c r="C83" s="62">
        <f t="shared" si="4"/>
        <v>1</v>
      </c>
      <c r="D83" s="62"/>
      <c r="E83" s="62"/>
      <c r="F83" s="67">
        <f t="shared" si="3"/>
        <v>1</v>
      </c>
      <c r="G83" s="69" t="s">
        <v>195</v>
      </c>
      <c r="H83" s="69" t="s">
        <v>195</v>
      </c>
      <c r="I83" s="69" t="s">
        <v>195</v>
      </c>
      <c r="J83" s="69" t="s">
        <v>195</v>
      </c>
      <c r="K83" s="69" t="s">
        <v>195</v>
      </c>
      <c r="L83" s="66" t="s">
        <v>132</v>
      </c>
      <c r="M83" s="83" t="s">
        <v>641</v>
      </c>
      <c r="N83" s="83" t="s">
        <v>324</v>
      </c>
      <c r="O83" s="121" t="s">
        <v>132</v>
      </c>
    </row>
    <row r="84" spans="1:18" ht="15" customHeight="1">
      <c r="A84" s="31" t="s">
        <v>70</v>
      </c>
      <c r="B84" s="66" t="s">
        <v>131</v>
      </c>
      <c r="C84" s="62">
        <f t="shared" si="4"/>
        <v>1</v>
      </c>
      <c r="D84" s="62"/>
      <c r="E84" s="62">
        <v>0.5</v>
      </c>
      <c r="F84" s="67">
        <f t="shared" si="3"/>
        <v>0.5</v>
      </c>
      <c r="G84" s="69" t="s">
        <v>195</v>
      </c>
      <c r="H84" s="69" t="s">
        <v>195</v>
      </c>
      <c r="I84" s="69" t="s">
        <v>195</v>
      </c>
      <c r="J84" s="69" t="s">
        <v>195</v>
      </c>
      <c r="K84" s="69" t="s">
        <v>195</v>
      </c>
      <c r="L84" s="66" t="s">
        <v>848</v>
      </c>
      <c r="M84" s="83" t="s">
        <v>296</v>
      </c>
      <c r="N84" s="83" t="s">
        <v>847</v>
      </c>
      <c r="O84" s="121" t="s">
        <v>132</v>
      </c>
    </row>
    <row r="85" spans="1:18" ht="15" customHeight="1">
      <c r="A85" s="31" t="s">
        <v>71</v>
      </c>
      <c r="B85" s="66" t="s">
        <v>131</v>
      </c>
      <c r="C85" s="62">
        <f t="shared" si="4"/>
        <v>1</v>
      </c>
      <c r="D85" s="67"/>
      <c r="E85" s="67"/>
      <c r="F85" s="67">
        <f t="shared" si="3"/>
        <v>1</v>
      </c>
      <c r="G85" s="69" t="s">
        <v>195</v>
      </c>
      <c r="H85" s="69" t="s">
        <v>195</v>
      </c>
      <c r="I85" s="69" t="s">
        <v>195</v>
      </c>
      <c r="J85" s="69" t="s">
        <v>195</v>
      </c>
      <c r="K85" s="69" t="s">
        <v>195</v>
      </c>
      <c r="L85" s="66" t="s">
        <v>132</v>
      </c>
      <c r="M85" s="83" t="s">
        <v>289</v>
      </c>
      <c r="N85" s="83" t="s">
        <v>290</v>
      </c>
      <c r="O85" s="121" t="s">
        <v>132</v>
      </c>
    </row>
    <row r="86" spans="1:18" ht="15" customHeight="1">
      <c r="A86" s="31" t="s">
        <v>72</v>
      </c>
      <c r="B86" s="66" t="s">
        <v>131</v>
      </c>
      <c r="C86" s="62">
        <f t="shared" si="4"/>
        <v>1</v>
      </c>
      <c r="D86" s="62"/>
      <c r="E86" s="62"/>
      <c r="F86" s="67">
        <f t="shared" si="3"/>
        <v>1</v>
      </c>
      <c r="G86" s="69" t="s">
        <v>195</v>
      </c>
      <c r="H86" s="69" t="s">
        <v>195</v>
      </c>
      <c r="I86" s="69" t="s">
        <v>195</v>
      </c>
      <c r="J86" s="69" t="s">
        <v>195</v>
      </c>
      <c r="K86" s="69" t="s">
        <v>195</v>
      </c>
      <c r="L86" s="66" t="s">
        <v>132</v>
      </c>
      <c r="M86" s="83" t="s">
        <v>794</v>
      </c>
      <c r="N86" s="83" t="s">
        <v>324</v>
      </c>
      <c r="O86" s="121" t="s">
        <v>132</v>
      </c>
    </row>
    <row r="87" spans="1:18" ht="15" customHeight="1">
      <c r="A87" s="30" t="s">
        <v>73</v>
      </c>
      <c r="B87" s="81"/>
      <c r="C87" s="64"/>
      <c r="D87" s="64"/>
      <c r="E87" s="64"/>
      <c r="F87" s="64"/>
      <c r="G87" s="82"/>
      <c r="H87" s="82"/>
      <c r="I87" s="82"/>
      <c r="J87" s="82"/>
      <c r="K87" s="82"/>
      <c r="L87" s="81"/>
      <c r="M87" s="81"/>
      <c r="N87" s="81"/>
      <c r="O87" s="121"/>
    </row>
    <row r="88" spans="1:18" ht="15" customHeight="1">
      <c r="A88" s="31" t="s">
        <v>63</v>
      </c>
      <c r="B88" s="66" t="s">
        <v>131</v>
      </c>
      <c r="C88" s="62">
        <f t="shared" si="4"/>
        <v>1</v>
      </c>
      <c r="D88" s="62"/>
      <c r="E88" s="62">
        <v>0.5</v>
      </c>
      <c r="F88" s="67">
        <f t="shared" si="3"/>
        <v>0.5</v>
      </c>
      <c r="G88" s="69" t="s">
        <v>195</v>
      </c>
      <c r="H88" s="69" t="s">
        <v>195</v>
      </c>
      <c r="I88" s="69" t="s">
        <v>195</v>
      </c>
      <c r="J88" s="69" t="s">
        <v>195</v>
      </c>
      <c r="K88" s="69" t="s">
        <v>195</v>
      </c>
      <c r="L88" s="66" t="s">
        <v>826</v>
      </c>
      <c r="M88" s="83" t="s">
        <v>725</v>
      </c>
      <c r="N88" s="83" t="s">
        <v>886</v>
      </c>
      <c r="O88" s="121" t="s">
        <v>132</v>
      </c>
    </row>
    <row r="89" spans="1:18" ht="15" customHeight="1">
      <c r="A89" s="31" t="s">
        <v>74</v>
      </c>
      <c r="B89" s="66" t="s">
        <v>131</v>
      </c>
      <c r="C89" s="62">
        <f t="shared" si="4"/>
        <v>1</v>
      </c>
      <c r="D89" s="62"/>
      <c r="E89" s="62"/>
      <c r="F89" s="67">
        <f t="shared" si="3"/>
        <v>1</v>
      </c>
      <c r="G89" s="69" t="s">
        <v>195</v>
      </c>
      <c r="H89" s="69" t="s">
        <v>195</v>
      </c>
      <c r="I89" s="69" t="s">
        <v>195</v>
      </c>
      <c r="J89" s="69" t="s">
        <v>195</v>
      </c>
      <c r="K89" s="69" t="s">
        <v>195</v>
      </c>
      <c r="L89" s="66" t="s">
        <v>132</v>
      </c>
      <c r="M89" s="83" t="s">
        <v>265</v>
      </c>
      <c r="N89" s="69" t="s">
        <v>728</v>
      </c>
      <c r="O89" s="121" t="s">
        <v>132</v>
      </c>
    </row>
    <row r="90" spans="1:18" ht="15" customHeight="1">
      <c r="A90" s="31" t="s">
        <v>67</v>
      </c>
      <c r="B90" s="66" t="s">
        <v>131</v>
      </c>
      <c r="C90" s="62">
        <f t="shared" si="4"/>
        <v>1</v>
      </c>
      <c r="D90" s="62"/>
      <c r="E90" s="62"/>
      <c r="F90" s="67">
        <f t="shared" si="3"/>
        <v>1</v>
      </c>
      <c r="G90" s="69" t="s">
        <v>195</v>
      </c>
      <c r="H90" s="69" t="s">
        <v>195</v>
      </c>
      <c r="I90" s="69" t="s">
        <v>195</v>
      </c>
      <c r="J90" s="69" t="s">
        <v>195</v>
      </c>
      <c r="K90" s="69" t="s">
        <v>195</v>
      </c>
      <c r="L90" s="66" t="s">
        <v>132</v>
      </c>
      <c r="M90" s="83" t="s">
        <v>535</v>
      </c>
      <c r="N90" s="83" t="s">
        <v>731</v>
      </c>
      <c r="O90" s="121" t="s">
        <v>132</v>
      </c>
    </row>
    <row r="91" spans="1:18" ht="15" customHeight="1">
      <c r="A91" s="31" t="s">
        <v>75</v>
      </c>
      <c r="B91" s="66" t="s">
        <v>131</v>
      </c>
      <c r="C91" s="62">
        <f t="shared" si="4"/>
        <v>1</v>
      </c>
      <c r="D91" s="62"/>
      <c r="E91" s="62"/>
      <c r="F91" s="67">
        <f t="shared" si="3"/>
        <v>1</v>
      </c>
      <c r="G91" s="69" t="s">
        <v>195</v>
      </c>
      <c r="H91" s="69" t="s">
        <v>195</v>
      </c>
      <c r="I91" s="69" t="s">
        <v>195</v>
      </c>
      <c r="J91" s="69" t="s">
        <v>195</v>
      </c>
      <c r="K91" s="69" t="s">
        <v>195</v>
      </c>
      <c r="L91" s="66" t="s">
        <v>132</v>
      </c>
      <c r="M91" s="83" t="s">
        <v>299</v>
      </c>
      <c r="N91" s="83" t="s">
        <v>422</v>
      </c>
      <c r="O91" s="121" t="s">
        <v>132</v>
      </c>
    </row>
    <row r="92" spans="1:18" ht="15" customHeight="1">
      <c r="A92" s="31" t="s">
        <v>76</v>
      </c>
      <c r="B92" s="66" t="s">
        <v>131</v>
      </c>
      <c r="C92" s="62">
        <f t="shared" si="4"/>
        <v>1</v>
      </c>
      <c r="D92" s="62"/>
      <c r="E92" s="62"/>
      <c r="F92" s="67">
        <f t="shared" si="3"/>
        <v>1</v>
      </c>
      <c r="G92" s="69" t="s">
        <v>195</v>
      </c>
      <c r="H92" s="69" t="s">
        <v>195</v>
      </c>
      <c r="I92" s="69" t="s">
        <v>195</v>
      </c>
      <c r="J92" s="69" t="s">
        <v>195</v>
      </c>
      <c r="K92" s="69" t="s">
        <v>195</v>
      </c>
      <c r="L92" s="66"/>
      <c r="M92" s="83" t="s">
        <v>263</v>
      </c>
      <c r="N92" s="83" t="s">
        <v>264</v>
      </c>
      <c r="O92" s="121" t="s">
        <v>132</v>
      </c>
    </row>
    <row r="93" spans="1:18" ht="15" customHeight="1">
      <c r="A93" s="31" t="s">
        <v>77</v>
      </c>
      <c r="B93" s="66" t="s">
        <v>131</v>
      </c>
      <c r="C93" s="62">
        <f t="shared" si="4"/>
        <v>1</v>
      </c>
      <c r="D93" s="62"/>
      <c r="E93" s="62"/>
      <c r="F93" s="67">
        <f t="shared" si="3"/>
        <v>1</v>
      </c>
      <c r="G93" s="69" t="s">
        <v>195</v>
      </c>
      <c r="H93" s="69" t="s">
        <v>195</v>
      </c>
      <c r="I93" s="69" t="s">
        <v>195</v>
      </c>
      <c r="J93" s="69" t="s">
        <v>195</v>
      </c>
      <c r="K93" s="69" t="s">
        <v>195</v>
      </c>
      <c r="L93" s="66" t="s">
        <v>132</v>
      </c>
      <c r="M93" s="83" t="s">
        <v>262</v>
      </c>
      <c r="N93" s="83" t="s">
        <v>324</v>
      </c>
      <c r="O93" s="121" t="s">
        <v>132</v>
      </c>
    </row>
    <row r="94" spans="1:18" ht="15" customHeight="1">
      <c r="A94" s="31" t="s">
        <v>78</v>
      </c>
      <c r="B94" s="66" t="s">
        <v>131</v>
      </c>
      <c r="C94" s="62">
        <f t="shared" si="4"/>
        <v>1</v>
      </c>
      <c r="D94" s="62"/>
      <c r="E94" s="62"/>
      <c r="F94" s="67">
        <f t="shared" si="3"/>
        <v>1</v>
      </c>
      <c r="G94" s="69" t="s">
        <v>195</v>
      </c>
      <c r="H94" s="69" t="s">
        <v>195</v>
      </c>
      <c r="I94" s="69" t="s">
        <v>195</v>
      </c>
      <c r="J94" s="69" t="s">
        <v>195</v>
      </c>
      <c r="K94" s="69" t="s">
        <v>195</v>
      </c>
      <c r="L94" s="66" t="s">
        <v>132</v>
      </c>
      <c r="M94" s="83" t="s">
        <v>411</v>
      </c>
      <c r="N94" s="83" t="s">
        <v>650</v>
      </c>
      <c r="O94" s="121" t="s">
        <v>132</v>
      </c>
    </row>
    <row r="95" spans="1:18" ht="15" customHeight="1">
      <c r="A95" s="31" t="s">
        <v>79</v>
      </c>
      <c r="B95" s="66" t="s">
        <v>131</v>
      </c>
      <c r="C95" s="62">
        <f t="shared" si="4"/>
        <v>1</v>
      </c>
      <c r="D95" s="62"/>
      <c r="E95" s="62"/>
      <c r="F95" s="67">
        <f t="shared" si="3"/>
        <v>1</v>
      </c>
      <c r="G95" s="69" t="s">
        <v>195</v>
      </c>
      <c r="H95" s="69" t="s">
        <v>195</v>
      </c>
      <c r="I95" s="69" t="s">
        <v>195</v>
      </c>
      <c r="J95" s="69" t="s">
        <v>195</v>
      </c>
      <c r="K95" s="69" t="s">
        <v>195</v>
      </c>
      <c r="L95" s="66" t="s">
        <v>827</v>
      </c>
      <c r="M95" s="83" t="s">
        <v>423</v>
      </c>
      <c r="N95" s="83" t="s">
        <v>736</v>
      </c>
      <c r="O95" s="121" t="s">
        <v>132</v>
      </c>
      <c r="R95" s="21"/>
    </row>
    <row r="96" spans="1:18" ht="15" customHeight="1">
      <c r="A96" s="31" t="s">
        <v>80</v>
      </c>
      <c r="B96" s="66" t="s">
        <v>131</v>
      </c>
      <c r="C96" s="62">
        <f t="shared" si="4"/>
        <v>1</v>
      </c>
      <c r="D96" s="62"/>
      <c r="E96" s="62"/>
      <c r="F96" s="67">
        <f t="shared" si="3"/>
        <v>1</v>
      </c>
      <c r="G96" s="69" t="s">
        <v>195</v>
      </c>
      <c r="H96" s="69" t="s">
        <v>195</v>
      </c>
      <c r="I96" s="69" t="s">
        <v>195</v>
      </c>
      <c r="J96" s="69" t="s">
        <v>195</v>
      </c>
      <c r="K96" s="69" t="s">
        <v>195</v>
      </c>
      <c r="L96" s="66" t="s">
        <v>132</v>
      </c>
      <c r="M96" s="83" t="s">
        <v>412</v>
      </c>
      <c r="N96" s="83" t="s">
        <v>749</v>
      </c>
      <c r="O96" s="121" t="s">
        <v>132</v>
      </c>
    </row>
    <row r="97" spans="1:15" s="7" customFormat="1" ht="15" customHeight="1">
      <c r="A97" s="31" t="s">
        <v>81</v>
      </c>
      <c r="B97" s="66" t="s">
        <v>131</v>
      </c>
      <c r="C97" s="62">
        <f t="shared" si="4"/>
        <v>1</v>
      </c>
      <c r="D97" s="62"/>
      <c r="E97" s="62"/>
      <c r="F97" s="67">
        <f>C97*(1-D97)*(1-E97)</f>
        <v>1</v>
      </c>
      <c r="G97" s="69" t="s">
        <v>195</v>
      </c>
      <c r="H97" s="69" t="s">
        <v>195</v>
      </c>
      <c r="I97" s="69" t="s">
        <v>195</v>
      </c>
      <c r="J97" s="69" t="s">
        <v>195</v>
      </c>
      <c r="K97" s="69" t="s">
        <v>195</v>
      </c>
      <c r="L97" s="66" t="s">
        <v>132</v>
      </c>
      <c r="M97" s="83" t="s">
        <v>820</v>
      </c>
      <c r="N97" s="83" t="s">
        <v>324</v>
      </c>
      <c r="O97" s="121" t="s">
        <v>132</v>
      </c>
    </row>
    <row r="98" spans="1:15" ht="15" customHeight="1">
      <c r="A98" s="31" t="s">
        <v>82</v>
      </c>
      <c r="B98" s="66" t="s">
        <v>102</v>
      </c>
      <c r="C98" s="62">
        <f t="shared" si="4"/>
        <v>0</v>
      </c>
      <c r="D98" s="62"/>
      <c r="E98" s="62"/>
      <c r="F98" s="67">
        <f>C98*(1-D98)*(1-E98)</f>
        <v>0</v>
      </c>
      <c r="G98" s="69" t="s">
        <v>195</v>
      </c>
      <c r="H98" s="69" t="s">
        <v>195</v>
      </c>
      <c r="I98" s="69" t="s">
        <v>204</v>
      </c>
      <c r="J98" s="69" t="s">
        <v>195</v>
      </c>
      <c r="K98" s="69" t="s">
        <v>195</v>
      </c>
      <c r="L98" s="66" t="s">
        <v>839</v>
      </c>
      <c r="M98" s="83" t="s">
        <v>823</v>
      </c>
      <c r="N98" s="83" t="s">
        <v>324</v>
      </c>
      <c r="O98" s="121" t="s">
        <v>132</v>
      </c>
    </row>
    <row r="99" spans="1:15" ht="15" customHeight="1">
      <c r="A99" s="22"/>
      <c r="B99" s="8"/>
      <c r="C99" s="53"/>
      <c r="D99" s="8"/>
      <c r="E99" s="8"/>
      <c r="F99" s="10"/>
      <c r="G99" s="22"/>
      <c r="H99" s="22"/>
      <c r="I99" s="22"/>
      <c r="J99" s="22"/>
      <c r="K99" s="22"/>
      <c r="M99" s="92"/>
    </row>
    <row r="100" spans="1:15" ht="15" customHeight="1"/>
    <row r="101" spans="1:15" ht="15" customHeight="1"/>
    <row r="102" spans="1:15" ht="15" customHeight="1"/>
    <row r="103" spans="1:15" ht="15" customHeight="1">
      <c r="A103" s="22"/>
      <c r="B103" s="8"/>
      <c r="C103" s="53"/>
      <c r="D103" s="8"/>
      <c r="E103" s="8"/>
      <c r="F103" s="10"/>
      <c r="G103" s="22"/>
      <c r="H103" s="22"/>
      <c r="I103" s="22"/>
      <c r="J103" s="22"/>
      <c r="K103" s="22"/>
      <c r="M103" s="92"/>
    </row>
    <row r="104" spans="1:15" ht="15" customHeight="1"/>
    <row r="105" spans="1:15" ht="15" customHeight="1"/>
    <row r="106" spans="1:15" ht="15" customHeight="1">
      <c r="A106" s="22"/>
      <c r="B106" s="8"/>
      <c r="C106" s="53"/>
      <c r="D106" s="8"/>
      <c r="E106" s="8"/>
      <c r="F106" s="10"/>
      <c r="G106" s="22"/>
      <c r="H106" s="22"/>
      <c r="I106" s="22"/>
      <c r="J106" s="22"/>
      <c r="K106" s="22"/>
      <c r="M106" s="92"/>
    </row>
    <row r="107" spans="1:15" ht="15" customHeight="1"/>
    <row r="108" spans="1:15" ht="15" customHeight="1"/>
    <row r="109" spans="1:15" ht="15" customHeight="1"/>
    <row r="110" spans="1:15" ht="15" customHeight="1">
      <c r="A110" s="22"/>
      <c r="B110" s="8"/>
      <c r="C110" s="53"/>
      <c r="D110" s="8"/>
      <c r="E110" s="8"/>
      <c r="F110" s="10"/>
      <c r="G110" s="22"/>
      <c r="H110" s="22"/>
      <c r="I110" s="22"/>
      <c r="J110" s="22"/>
      <c r="K110" s="22"/>
      <c r="M110" s="92"/>
    </row>
    <row r="111" spans="1:15" ht="15" customHeight="1"/>
    <row r="112" spans="1:15" ht="15" customHeight="1"/>
    <row r="113" spans="1:11" ht="15" customHeight="1">
      <c r="A113" s="22"/>
      <c r="B113" s="8"/>
      <c r="C113" s="53"/>
      <c r="D113" s="8"/>
      <c r="E113" s="8"/>
      <c r="F113" s="10"/>
      <c r="G113" s="22"/>
      <c r="H113" s="22"/>
      <c r="I113" s="22"/>
      <c r="J113" s="22"/>
      <c r="K113" s="22"/>
    </row>
    <row r="114" spans="1:11" ht="15" customHeight="1"/>
    <row r="115" spans="1:11" ht="15" customHeight="1"/>
    <row r="116" spans="1:11" ht="15" customHeight="1"/>
    <row r="117" spans="1:11" ht="15" customHeight="1">
      <c r="A117" s="22"/>
      <c r="B117" s="8"/>
      <c r="C117" s="53"/>
      <c r="D117" s="8"/>
      <c r="E117" s="8"/>
      <c r="F117" s="10"/>
      <c r="G117" s="22"/>
      <c r="H117" s="22"/>
      <c r="I117" s="22"/>
      <c r="J117" s="22"/>
      <c r="K117" s="22"/>
    </row>
    <row r="118" spans="1:11" ht="15" customHeight="1"/>
    <row r="119" spans="1:11" ht="15" customHeight="1"/>
    <row r="120" spans="1:11" ht="15" customHeight="1"/>
    <row r="121" spans="1:11" ht="15" customHeight="1"/>
    <row r="122" spans="1:11" ht="15" customHeight="1"/>
    <row r="123" spans="1:11" ht="12" customHeight="1"/>
    <row r="124" spans="1:11" ht="12" customHeight="1"/>
    <row r="125" spans="1:11" ht="12" customHeight="1">
      <c r="A125" s="2"/>
      <c r="C125" s="2"/>
      <c r="F125" s="2"/>
    </row>
    <row r="126" spans="1:11" ht="12" customHeight="1">
      <c r="A126" s="2"/>
      <c r="C126" s="2"/>
      <c r="F126" s="2"/>
    </row>
    <row r="127" spans="1:11" ht="12" customHeight="1">
      <c r="A127" s="2"/>
      <c r="C127" s="2"/>
      <c r="F127" s="2"/>
    </row>
    <row r="128" spans="1:11" ht="12" customHeight="1">
      <c r="A128" s="2"/>
      <c r="C128" s="2"/>
      <c r="F128" s="2"/>
    </row>
  </sheetData>
  <mergeCells count="16">
    <mergeCell ref="G3:J3"/>
    <mergeCell ref="G4:G5"/>
    <mergeCell ref="H4:H5"/>
    <mergeCell ref="I4:I5"/>
    <mergeCell ref="J4:J5"/>
    <mergeCell ref="L3:L5"/>
    <mergeCell ref="K3:K5"/>
    <mergeCell ref="M3:N3"/>
    <mergeCell ref="M4:M5"/>
    <mergeCell ref="N4:N5"/>
    <mergeCell ref="F4:F5"/>
    <mergeCell ref="C4:C5"/>
    <mergeCell ref="D4:D5"/>
    <mergeCell ref="A3:A5"/>
    <mergeCell ref="C3:F3"/>
    <mergeCell ref="E4:E5"/>
  </mergeCells>
  <dataValidations count="3">
    <dataValidation type="list" allowBlank="1" showInputMessage="1" showErrorMessage="1" sqref="L6:M6" xr:uid="{00000000-0002-0000-0A00-000000000000}">
      <formula1>#REF!</formula1>
    </dataValidation>
    <dataValidation type="list" allowBlank="1" showInputMessage="1" showErrorMessage="1" sqref="B7:B98" xr:uid="{00000000-0002-0000-0A00-000001000000}">
      <formula1>$B$4:$B$5</formula1>
    </dataValidation>
    <dataValidation type="list" allowBlank="1" showInputMessage="1" showErrorMessage="1" sqref="B6:K6" xr:uid="{00000000-0002-0000-0A00-000002000000}">
      <formula1>$B$5:$B$5</formula1>
    </dataValidation>
  </dataValidations>
  <hyperlinks>
    <hyperlink ref="M28" r:id="rId1" xr:uid="{00000000-0004-0000-0A00-000002000000}"/>
    <hyperlink ref="M36" r:id="rId2" xr:uid="{00000000-0004-0000-0A00-000003000000}"/>
    <hyperlink ref="M32" r:id="rId3" xr:uid="{00000000-0004-0000-0A00-000004000000}"/>
    <hyperlink ref="M39" r:id="rId4" xr:uid="{00000000-0004-0000-0A00-000006000000}"/>
    <hyperlink ref="M40" r:id="rId5" display="https://minfin.rk.gov.ru/ru/structure/2023_02_16_17_23_2023 " xr:uid="{00000000-0004-0000-0A00-000008000000}"/>
    <hyperlink ref="M29" r:id="rId6" xr:uid="{00000000-0004-0000-0A00-000009000000}"/>
    <hyperlink ref="M31" r:id="rId7" xr:uid="{00000000-0004-0000-0A00-00000B000000}"/>
    <hyperlink ref="N31" r:id="rId8" xr:uid="{00000000-0004-0000-0A00-00000C000000}"/>
    <hyperlink ref="M34" r:id="rId9" display="https://finance.pskov.ru/ob-upravlenii/otchety-ob-ispolnenii-byudzheta-pskovskoy-oblasti/otchety-ob-ispolnenii-byudzheta " xr:uid="{00000000-0004-0000-0A00-00000D000000}"/>
    <hyperlink ref="M45" r:id="rId10" display="https://fin.sev.gov.ru/ispolnenie-bydzheta/otchyety-ob-ispolnenii-byudzheta-sevastopolya/ " xr:uid="{00000000-0004-0000-0A00-000013000000}"/>
    <hyperlink ref="M43" r:id="rId11" display="https://volgafin.volgograd.ru/norms/acts/2513/ " xr:uid="{00000000-0004-0000-0A00-000015000000}"/>
    <hyperlink ref="M52" r:id="rId12" xr:uid="{00000000-0004-0000-0A00-00001A000000}"/>
    <hyperlink ref="N52" r:id="rId13" location="13-38-promezhutochnaya-otchetnost " xr:uid="{00000000-0004-0000-0A00-00001B000000}"/>
    <hyperlink ref="N53" r:id="rId14" xr:uid="{00000000-0004-0000-0A00-00001D000000}"/>
    <hyperlink ref="N47" r:id="rId15" display="http://portal.minfinrd.ru; " xr:uid="{00000000-0004-0000-0A00-000021000000}"/>
    <hyperlink ref="M41" r:id="rId16" xr:uid="{00000000-0004-0000-0A00-000023000000}"/>
    <hyperlink ref="M55" r:id="rId17" display="https://minfin.bashkortostan.ru/activity/2982/" xr:uid="{00000000-0004-0000-0A00-000025000000}"/>
    <hyperlink ref="M59" r:id="rId18" xr:uid="{00000000-0004-0000-0A00-00002F000000}"/>
    <hyperlink ref="N68" r:id="rId19" xr:uid="{00000000-0004-0000-0A00-000031000000}"/>
    <hyperlink ref="N78" r:id="rId20" display="http://budget17.ru/ " xr:uid="{00000000-0004-0000-0A00-000033000000}"/>
    <hyperlink ref="M75" r:id="rId21" xr:uid="{00000000-0004-0000-0A00-000037000000}"/>
    <hyperlink ref="M70" r:id="rId22" xr:uid="{00000000-0004-0000-0A00-00003A000000}"/>
    <hyperlink ref="M72" r:id="rId23" xr:uid="{00000000-0004-0000-0A00-00003F000000}"/>
    <hyperlink ref="M73" r:id="rId24" xr:uid="{00000000-0004-0000-0A00-000040000000}"/>
    <hyperlink ref="M93" r:id="rId25" xr:uid="{00000000-0004-0000-0A00-000042000000}"/>
    <hyperlink ref="M92" r:id="rId26" xr:uid="{00000000-0004-0000-0A00-000043000000}"/>
    <hyperlink ref="N92" r:id="rId27" xr:uid="{00000000-0004-0000-0A00-000044000000}"/>
    <hyperlink ref="M89" r:id="rId28" xr:uid="{00000000-0004-0000-0A00-000046000000}"/>
    <hyperlink ref="M16" r:id="rId29" display="https://mef.mosreg.ru/deyatelnost/byudzhet-moskovskoy-oblasti/ispolnenie-byudzheta " xr:uid="{00000000-0004-0000-0A00-000049000000}"/>
    <hyperlink ref="N16" r:id="rId30" xr:uid="{00000000-0004-0000-0A00-00004A000000}"/>
    <hyperlink ref="N21" r:id="rId31" xr:uid="{00000000-0004-0000-0A00-00004E000000}"/>
    <hyperlink ref="M60" r:id="rId32" display="https://minfin.cap.ru/action/activity/byudzhet/otcheti-ob-ispolnenii-respublikanskogo-byudzheta-c/2023-god " xr:uid="{00000000-0004-0000-0A00-00005B000000}"/>
    <hyperlink ref="M85" r:id="rId33" xr:uid="{00000000-0004-0000-0A00-000063000000}"/>
    <hyperlink ref="N85" r:id="rId34" location="101-403-2023 " xr:uid="{00000000-0004-0000-0A00-000064000000}"/>
    <hyperlink ref="M17" r:id="rId35" display="https://orel-region.ru/index.php?head=6&amp;part=73&amp;unit=3&amp;op=8&amp;in=10 " xr:uid="{00000000-0004-0000-0A00-000067000000}"/>
    <hyperlink ref="N23" r:id="rId36" display="https://budget76.ru/razdely/byudzhetnye-dannye " xr:uid="{00000000-0004-0000-0A00-000069000000}"/>
    <hyperlink ref="M84" r:id="rId37" xr:uid="{00000000-0004-0000-0A00-00006B000000}"/>
    <hyperlink ref="M91" r:id="rId38" xr:uid="{00000000-0004-0000-0A00-00006F000000}"/>
    <hyperlink ref="M12" r:id="rId39" xr:uid="{00000000-0004-0000-0A00-000076000000}"/>
    <hyperlink ref="M94" r:id="rId40" display="https://fin.amurobl.ru/pages/deyatelnost/otchetnost/ " xr:uid="{00000000-0004-0000-0A00-000079000000}"/>
    <hyperlink ref="N50" r:id="rId41" display="https://www.kchr.ru/budget/ " xr:uid="{A37871BB-D879-7D45-A842-6B9450EC00B7}"/>
    <hyperlink ref="N35" r:id="rId42" display="https://budget.gov.spb.ru/ " xr:uid="{29989EA9-FD45-7B40-AEE2-E52A9F46A0E8}"/>
    <hyperlink ref="M68" r:id="rId43" display="https://ulminfin.ru/index.php?mgf=budget/isp " xr:uid="{71024350-C2D9-AE42-AF8A-60FBF872A77A}"/>
    <hyperlink ref="N18" r:id="rId44" display="http://minfin-rzn.ru/ " xr:uid="{606A4D72-D7E1-6A44-BD14-D1C102D2EB1F}"/>
    <hyperlink ref="N33" r:id="rId45" display="http://portal.novkfo.ru/ " xr:uid="{540EB5DA-E812-7E43-991F-17CA34CF98BD}"/>
    <hyperlink ref="M48" r:id="rId46" display="https://mfri.ru/деятельность/открытый-бюджет/бюджет-6/ " xr:uid="{DB040B67-E72E-4342-A6F1-5727436347F4}"/>
    <hyperlink ref="M51" r:id="rId47" display="https://minfin.alania.gov.ru/activity/reporting/execution" xr:uid="{00000000-0004-0000-0A00-000022000000}"/>
    <hyperlink ref="N17" r:id="rId48" display="http://depfin.orel-region.ru:8096/ebudget/Menu/Page/9 " xr:uid="{3BD6646A-F184-5B41-B26C-C236E6451157}"/>
    <hyperlink ref="N26" r:id="rId49" display="https://budget.karelia.ru/byudzhet/ispolnenie-byudzheta " xr:uid="{03B55AAD-AD9E-4D46-B08C-B7F4E5C19C75}"/>
    <hyperlink ref="N40" r:id="rId50" display="https://budget.rk.ifinmon.ru/dokumenty/promezhutochnaya-otchetnost " xr:uid="{A0BB615C-5B77-5E45-8B25-A94B6F9D55F9}"/>
    <hyperlink ref="N90" r:id="rId51" display="https://budgetzab.75.ru/Show/Category/4?ItemId=24 " xr:uid="{BE59AF1B-8C75-D64E-B424-DE844639DBCF}"/>
    <hyperlink ref="N91" r:id="rId52" display="http://openbudget.kamgov.ru " xr:uid="{D7B22EB3-BBCA-D34B-98FB-A6A3223B76E4}"/>
    <hyperlink ref="M96" r:id="rId53" display="https://sakhminfin.ru " xr:uid="{9C883B62-F200-7547-9232-071FE73D2117}"/>
    <hyperlink ref="N71" r:id="rId54" display="http://info.mfural.ru/" xr:uid="{5AA68475-6494-F34F-9C4E-B54C00855DFF}"/>
    <hyperlink ref="M67" r:id="rId55" display="https://minfin.saratov.gov.ru/deyatelnost/byudzhet-i-otchetnost/byudzhetnyj-prognoz-i-byudzhetnaya-politika " xr:uid="{9F25E164-8B54-0C4D-8BE4-5CE44890BB37}"/>
    <hyperlink ref="N32" r:id="rId56" display="https://b4u.gov-murman.ru/" xr:uid="{56016139-C874-C241-B298-A32ABD57DF40}"/>
  </hyperlinks>
  <printOptions horizontalCentered="1"/>
  <pageMargins left="0.39370078740157499" right="0.39370078740157499" top="0.98425196850393704" bottom="0.39370078740157499" header="0.31496062992126" footer="0.31496062992126"/>
  <pageSetup paperSize="9" scale="80" fitToHeight="3" orientation="landscape" r:id="rId57"/>
  <headerFooter>
    <oddFooter>&amp;C&amp;"Times New Roman,обычный"&amp;8&amp;A&amp;R&amp;P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Листы</vt:lpstr>
      </vt:variant>
      <vt:variant>
        <vt:i4>14</vt:i4>
      </vt:variant>
      <vt:variant>
        <vt:lpstr>Именованные диапазоны</vt:lpstr>
      </vt:variant>
      <vt:variant>
        <vt:i4>30</vt:i4>
      </vt:variant>
    </vt:vector>
  </HeadingPairs>
  <TitlesOfParts>
    <vt:vector size="44" baseType="lpstr">
      <vt:lpstr>Рейтинга (раздел 3)</vt:lpstr>
      <vt:lpstr> Оценка (раздел 3)</vt:lpstr>
      <vt:lpstr> Методика (раздел 3)</vt:lpstr>
      <vt:lpstr>3.1</vt:lpstr>
      <vt:lpstr>3.2</vt:lpstr>
      <vt:lpstr>3.3</vt:lpstr>
      <vt:lpstr>3.4</vt:lpstr>
      <vt:lpstr>3.5</vt:lpstr>
      <vt:lpstr>3.6</vt:lpstr>
      <vt:lpstr>3.7</vt:lpstr>
      <vt:lpstr>3.8</vt:lpstr>
      <vt:lpstr>3.9</vt:lpstr>
      <vt:lpstr>3.10</vt:lpstr>
      <vt:lpstr>3.11</vt:lpstr>
      <vt:lpstr>' Методика (раздел 3)'!_Toc127540725</vt:lpstr>
      <vt:lpstr>' Методика (раздел 3)'!_Toc510692581</vt:lpstr>
      <vt:lpstr>' Методика (раздел 3)'!Заголовки_для_печати</vt:lpstr>
      <vt:lpstr>' Оценка (раздел 3)'!Заголовки_для_печати</vt:lpstr>
      <vt:lpstr>'3.1'!Заголовки_для_печати</vt:lpstr>
      <vt:lpstr>'3.10'!Заголовки_для_печати</vt:lpstr>
      <vt:lpstr>'3.11'!Заголовки_для_печати</vt:lpstr>
      <vt:lpstr>'3.2'!Заголовки_для_печати</vt:lpstr>
      <vt:lpstr>'3.3'!Заголовки_для_печати</vt:lpstr>
      <vt:lpstr>'3.4'!Заголовки_для_печати</vt:lpstr>
      <vt:lpstr>'3.5'!Заголовки_для_печати</vt:lpstr>
      <vt:lpstr>'3.6'!Заголовки_для_печати</vt:lpstr>
      <vt:lpstr>'3.7'!Заголовки_для_печати</vt:lpstr>
      <vt:lpstr>'3.8'!Заголовки_для_печати</vt:lpstr>
      <vt:lpstr>'3.9'!Заголовки_для_печати</vt:lpstr>
      <vt:lpstr>'Рейтинга (раздел 3)'!Заголовки_для_печати</vt:lpstr>
      <vt:lpstr>' Методика (раздел 3)'!Область_печати</vt:lpstr>
      <vt:lpstr>' Оценка (раздел 3)'!Область_печати</vt:lpstr>
      <vt:lpstr>'3.1'!Область_печати</vt:lpstr>
      <vt:lpstr>'3.10'!Область_печати</vt:lpstr>
      <vt:lpstr>'3.11'!Область_печати</vt:lpstr>
      <vt:lpstr>'3.2'!Область_печати</vt:lpstr>
      <vt:lpstr>'3.3'!Область_печати</vt:lpstr>
      <vt:lpstr>'3.4'!Область_печати</vt:lpstr>
      <vt:lpstr>'3.5'!Область_печати</vt:lpstr>
      <vt:lpstr>'3.6'!Область_печати</vt:lpstr>
      <vt:lpstr>'3.7'!Область_печати</vt:lpstr>
      <vt:lpstr>'3.8'!Область_печати</vt:lpstr>
      <vt:lpstr>'3.9'!Область_печати</vt:lpstr>
      <vt:lpstr>'Рейтинга (раздел 3)'!Область_печати</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Сурхаев Ислам Даниялович</dc:creator>
  <cp:keywords/>
  <dc:description/>
  <cp:lastModifiedBy>Ольга Тимофеева</cp:lastModifiedBy>
  <cp:lastPrinted>2024-03-01T11:33:18Z</cp:lastPrinted>
  <dcterms:created xsi:type="dcterms:W3CDTF">2019-09-27T06:04:46Z</dcterms:created>
  <dcterms:modified xsi:type="dcterms:W3CDTF">2024-04-26T11:44:59Z</dcterms:modified>
  <cp:category/>
</cp:coreProperties>
</file>