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837" activeTab="0"/>
  </bookViews>
  <sheets>
    <sheet name="Рейтинг (раздел 14) " sheetId="1" r:id="rId1"/>
    <sheet name="Оценка (раздел 14)" sheetId="2" r:id="rId2"/>
    <sheet name="Методика (раздел 14)" sheetId="3" r:id="rId3"/>
    <sheet name="Показатель 14.1" sheetId="4" r:id="rId4"/>
    <sheet name="Параметры" sheetId="5" state="hidden" r:id="rId5"/>
    <sheet name="Показатель 14.2" sheetId="6" r:id="rId6"/>
  </sheets>
  <externalReferences>
    <externalReference r:id="rId9"/>
  </externalReferences>
  <definedNames>
    <definedName name="_xlfn.RANK.EQ" hidden="1">#NAME?</definedName>
    <definedName name="_xlnm._FilterDatabase" localSheetId="3" hidden="1">'Показатель 14.1'!$A$10:$BF$102</definedName>
    <definedName name="Выбор_1.1">'[1]1.1'!$C$5:$C$8</definedName>
    <definedName name="Выбор_3.1">'Показатель 14.1'!$B$4:$B$9</definedName>
    <definedName name="Выбор_3.2" localSheetId="0">#REF!</definedName>
    <definedName name="Выбор_3.2">#REF!</definedName>
    <definedName name="Выбор_3.3" localSheetId="0">#REF!</definedName>
    <definedName name="Выбор_3.3">#REF!</definedName>
    <definedName name="Выбор_3.4" localSheetId="0">#REF!</definedName>
    <definedName name="Выбор_3.4">#REF!</definedName>
    <definedName name="Выбор_3.5" localSheetId="0">#REF!</definedName>
    <definedName name="Выбор_3.5">#REF!</definedName>
    <definedName name="Выбор_3.6" localSheetId="0">#REF!</definedName>
    <definedName name="Выбор_3.6">#REF!</definedName>
    <definedName name="Выбор_3.7" localSheetId="0">#REF!</definedName>
    <definedName name="Выбор_3.7">#REF!</definedName>
    <definedName name="Выбор_3.8" localSheetId="0">#REF!</definedName>
    <definedName name="Выбор_3.8">#REF!</definedName>
    <definedName name="Выбор_4.4" localSheetId="0">#REF!</definedName>
    <definedName name="Выбор_4.4">#REF!</definedName>
    <definedName name="_xlnm.Print_Titles" localSheetId="1">'Оценка (раздел 14)'!$3:$3</definedName>
    <definedName name="_xlnm.Print_Titles" localSheetId="3">'Показатель 14.1'!$A:$A,'Показатель 14.1'!$3:$9</definedName>
    <definedName name="_xlnm.Print_Titles" localSheetId="0">'Рейтинг (раздел 14) '!$3:$3</definedName>
    <definedName name="Коэффициент">'Параметры'!$B$3:$B$4</definedName>
    <definedName name="_xlnm.Print_Area" localSheetId="1">'Оценка (раздел 14)'!$A$1:$F$98</definedName>
    <definedName name="_xlnm.Print_Area" localSheetId="3">'Показатель 14.1'!$A$3:$BF$102</definedName>
    <definedName name="_xlnm.Print_Area" localSheetId="0">'Рейтинг (раздел 14) '!$A$1:$E$90</definedName>
  </definedNames>
  <calcPr fullCalcOnLoad="1"/>
</workbook>
</file>

<file path=xl/sharedStrings.xml><?xml version="1.0" encoding="utf-8"?>
<sst xmlns="http://schemas.openxmlformats.org/spreadsheetml/2006/main" count="5137" uniqueCount="1871">
  <si>
    <t>Наименование субъекта Российской Федерации</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</si>
  <si>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</si>
  <si>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</si>
  <si>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</si>
  <si>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</si>
  <si>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</si>
  <si>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</si>
  <si>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</si>
  <si>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</si>
  <si>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</si>
  <si>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</si>
  <si>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</si>
  <si>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</si>
  <si>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</si>
  <si>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</si>
  <si>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</si>
  <si>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</si>
  <si>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</si>
  <si>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</si>
  <si>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</si>
  <si>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</si>
  <si>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</si>
  <si>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</si>
  <si>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</si>
  <si>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</si>
  <si>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</si>
  <si>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</si>
  <si>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</si>
  <si>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</si>
  <si>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</si>
  <si>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</si>
  <si>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</si>
  <si>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</si>
  <si>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</si>
  <si>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</si>
  <si>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</si>
  <si>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</si>
  <si>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</si>
  <si>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</si>
  <si>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</si>
  <si>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</si>
  <si>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</si>
  <si>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</si>
  <si>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</si>
  <si>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</si>
  <si>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</si>
  <si>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</si>
  <si>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</si>
  <si>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</si>
  <si>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</si>
  <si>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</si>
  <si>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</si>
  <si>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</si>
  <si>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</si>
  <si>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</si>
  <si>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</si>
  <si>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</si>
  <si>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</si>
  <si>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</si>
  <si>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</si>
  <si>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</si>
  <si>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</si>
  <si>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</si>
  <si>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</si>
  <si>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</si>
  <si>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</si>
  <si>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</si>
  <si>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</si>
  <si>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</si>
  <si>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</si>
  <si>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</si>
  <si>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</si>
  <si>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</si>
  <si>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</si>
  <si>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</si>
  <si>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</si>
  <si>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</si>
  <si>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</si>
  <si>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</si>
  <si>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</si>
  <si>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</si>
  <si>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</si>
  <si>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</si>
  <si>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</si>
  <si>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</si>
  <si>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</si>
  <si>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</si>
  <si>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</si>
  <si>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</si>
  <si>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</si>
  <si>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</si>
  <si>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http://www.minfin39.ru/ebudget/budget_for_people.php</t>
  </si>
  <si>
    <t>Республика Северная Осетия - Алания</t>
  </si>
  <si>
    <t>http://www.admoblkaluga.ru/main/work/finances/open-budget/index.php</t>
  </si>
  <si>
    <t>№ п/п</t>
  </si>
  <si>
    <t>Вопросы и варианты ответов</t>
  </si>
  <si>
    <t>Баллы</t>
  </si>
  <si>
    <t>Понижающие коэффициенты</t>
  </si>
  <si>
    <t>баллы</t>
  </si>
  <si>
    <t>Итого</t>
  </si>
  <si>
    <t>Республика Крым</t>
  </si>
  <si>
    <t>Поиск</t>
  </si>
  <si>
    <t>http://fin.tmbreg.ru/7812.html</t>
  </si>
  <si>
    <t>http://minfin.ryazangov.ru/activities/budget/budget_open/otkrytyy-byudzhet/</t>
  </si>
  <si>
    <t>http://mari-el.gov.ru/minfin/Pages/Budjprojekt.aspx</t>
  </si>
  <si>
    <t>http://finance.pnzreg.ru/budget/Otkrytyy_Byudet_Penzenskoy_oblasti</t>
  </si>
  <si>
    <t>http://www.finupr.kurganobl.ru/index.php?test=budjetgrd</t>
  </si>
  <si>
    <t>http://www.minfin74.ru/mBudget/budget-citizens.php</t>
  </si>
  <si>
    <t>Оценка показателя 3.1</t>
  </si>
  <si>
    <t>г.Севастополь</t>
  </si>
  <si>
    <t>http://mf.nnov.ru:8025/index.php/broshyura</t>
  </si>
  <si>
    <t>http://www.yarregion.ru/depts/depfin/tmpPages/docs.aspx</t>
  </si>
  <si>
    <t>http://dfei.adm-nao.ru/byudzhet-dlya-grazhdan/</t>
  </si>
  <si>
    <t>http://mfri.ru/index.php/2013-12-01-16-49-08/obinfo?layout=default</t>
  </si>
  <si>
    <t>http://mf.nnov.ru/index.php?option=com_k2&amp;view=item&amp;layout=item&amp;id=111&amp;Itemid=403</t>
  </si>
  <si>
    <t>http://minfin.midural.ru/document/category/88#document_list</t>
  </si>
  <si>
    <t>http://www.minfin-altai.ru/byudzhet/budget-for-citizens/</t>
  </si>
  <si>
    <t>http://fin22.ru/books/</t>
  </si>
  <si>
    <t>http://www.eao.ru/?p=4387</t>
  </si>
  <si>
    <t>В целях оценки показателя в качестве ключевых элементов бюджета для граждан рассматриваются:</t>
  </si>
  <si>
    <t xml:space="preserve">Наименование субъекта Российской Федерации </t>
  </si>
  <si>
    <t>Не указана</t>
  </si>
  <si>
    <t>http://www.minfin.kirov.ru/otkrytyy-byudzhet/dlya-grazhdan/dopolnitelnye-materialy/</t>
  </si>
  <si>
    <t>http://openbudget.gfu.ru/openbudget/bg/</t>
  </si>
  <si>
    <t>Да, опубликован и в нем представлена информация по всем ключевым элементам, а также большая часть дополнительных сведений</t>
  </si>
  <si>
    <t>Да, опубликован и в нем представлена информация по всем ключевым элементам</t>
  </si>
  <si>
    <t>Да, опубликован и в нем представлена информация по 7 и более ключевым элементам</t>
  </si>
  <si>
    <t>Да, опубликован и в нем представлена информация по 5 и более ключевым элементам</t>
  </si>
  <si>
    <t>а) глоссарий</t>
  </si>
  <si>
    <t xml:space="preserve">б) описание административно-территориального деления </t>
  </si>
  <si>
    <t>планируемых к получению из федерального бюджета</t>
  </si>
  <si>
    <t>направляемых в местные бюджеты, планируемых к получению из местных бюджетов</t>
  </si>
  <si>
    <t xml:space="preserve">в) сведения о межбюджетных отношениях, в том числе о трансфертах: </t>
  </si>
  <si>
    <t>открытости бюджетных данных</t>
  </si>
  <si>
    <t>управления качества региональными финансами</t>
  </si>
  <si>
    <t>участие и проведение конкурсов проектов по представлению бюджетов для граждан</t>
  </si>
  <si>
    <t>реализация проектов инициативного бюджетирования</t>
  </si>
  <si>
    <t>повышение бюджетной грамотности населения</t>
  </si>
  <si>
    <t>по разделам и подразделам классификации расходов бюджетов</t>
  </si>
  <si>
    <t>по видам расходов</t>
  </si>
  <si>
    <t>з) удельные подушевые показатели доходов и расходов бюджета, в том числе в сравнении с аналогичными показателями других субъектов РФ за год, предшествующий составлению проекта бюджета</t>
  </si>
  <si>
    <t>Да, опубликован и в нем представлена информация по всем ключевым элементам, а также отдельные дополнительные сведения</t>
  </si>
  <si>
    <t>да/нет</t>
  </si>
  <si>
    <t>Формат бюджета для граждан</t>
  </si>
  <si>
    <t>г) детализация расходов</t>
  </si>
  <si>
    <t>д) сведения об оценке объема предоставляемых налоговых и неналоговых льгот, установленных законодательством субъекта РФ</t>
  </si>
  <si>
    <t>е) информация о позиции в рейтингах:</t>
  </si>
  <si>
    <t>ж) информация о реализации проектов:</t>
  </si>
  <si>
    <t>Сведения о наличии в "бюджете для граждан" дополнительных сведений</t>
  </si>
  <si>
    <t>Справочно: дата создания или изменения файла</t>
  </si>
  <si>
    <t>Нет данных</t>
  </si>
  <si>
    <t>http://r-19.ru/authorities/ministry-of-finance-of-the-republic-of-khakassia/common/gosudarstvennye-finansy-respubliki-khakasiya/prezentatsiya-byudzhet-dlya-grazhdan.html</t>
  </si>
  <si>
    <t>http://www.minfinkubani.ru/budget_citizens/budget_brochure/budget_brochure_z.php</t>
  </si>
  <si>
    <t xml:space="preserve">Мурманская область </t>
  </si>
  <si>
    <t>Единица измерения</t>
  </si>
  <si>
    <t>место</t>
  </si>
  <si>
    <t>%</t>
  </si>
  <si>
    <t>баллов</t>
  </si>
  <si>
    <t>Максимальное количество баллов</t>
  </si>
  <si>
    <t>г. Севастополь</t>
  </si>
  <si>
    <t>Место по федеральному округу</t>
  </si>
  <si>
    <t>http://www.kamgov.ru/minfin/budzet-dla-grazdan</t>
  </si>
  <si>
    <t>Портал (сайт)</t>
  </si>
  <si>
    <t>Портала нет</t>
  </si>
  <si>
    <t>Специализированный портал (при наличии)</t>
  </si>
  <si>
    <t>Сайт (страница) финансового органа</t>
  </si>
  <si>
    <t xml:space="preserve">Комментарий к оценке показателя и применению понижающих коэффициентов </t>
  </si>
  <si>
    <t>Информация о соблюдении срока публикации "Бюджета для граждан"</t>
  </si>
  <si>
    <t xml:space="preserve">Сведения о наличии в "бюджете для граждан" ключевых элементов </t>
  </si>
  <si>
    <t>14.1. Опубликован ли на портале (сайте), предназначенном для публикации бюджетных данных, бюджет для граждан, разработанный на основе проекта закона о бюджете на 2017 год и плановый период 2018 и 2019 годов,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</si>
  <si>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Исходные данные и оценка показателя "14.1. Опубликован ли на портале (сайте), предназначенном для публикации бюджетных данных, бюджет для граждан, разработанный на основе проекта закона о бюджете на 2017 год и плановый период 2018 и 2019 годов,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</si>
  <si>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Да, опубликован, но в нем представлена информация менее чем по 5 ключевым элементам или не опубликован</t>
  </si>
  <si>
    <t>Наличие "Бюджета для граждан", разработанного на основе проекта закона о бюджете на 2017 год и плановый период 2018 и 2019 годов на портале (сайте)</t>
  </si>
  <si>
    <t>Дата внесения проекта закона о бюджете  на 2017 год и плановый период 2017 и 2018 годов в законодательный орган</t>
  </si>
  <si>
    <t>3) основные характеристики проекта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</si>
  <si>
    <t>2) основные задачи и приоритетные направления бюджетной политики субъекта РФ на 2017 год и плановый период 2018 и 2019 годов</t>
  </si>
  <si>
    <t>4) объем и структура налоговых и неналоговых доходов, а также межбюджетных трансфертов, планируемых к поступлению в бюджет субъекта РФ, в динамике (отчет за 2015 год, план на 2016 год, прогноз на 2017 год и плановый период 2018 и 2019 годов)</t>
  </si>
  <si>
    <t>5) сведения о планируемых расходах бюджета в разрезе государственных программ субъекта РФ с указанием непрограммных расходов, а также данные о достигнутых и планируемых целевых показателях соответствующих государственных программ в динамике (фактические значения за 2015 год, плановые значения на 2016 год, прогноз на 2017 год и плановый период 2018 и 2019 годов)</t>
  </si>
  <si>
    <t>6) сведения о планируемых расходах с учетом интересов целевых групп, в том числе: численность представителей целевой группы, предлагаемые меры государственной поддержки за счет средств бюджета, планируемый объем расходов на поддержку целевой группы</t>
  </si>
  <si>
    <t>7) сведения об общественно-значимых проектах, предусмотренных к финансированию проектом бюджета, в том числе: наименование проекта, место реализации, сроки реализации (для объектов капитального строительства – срок ввода в эксплуатацию), объем финансирования с разбивкой по годам и источникам финансирования, ожидаемые результаты от реализации общественно-значимого проекта</t>
  </si>
  <si>
    <t>8) планируемый уровень долговой нагрузки на бюджет субъекта РФ, в том числе с отражением структуры долга субъекта РФ по видам долговых обязательств</t>
  </si>
  <si>
    <t>9) 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возможностях участия в обсуждении проекта бюджета</t>
  </si>
  <si>
    <t xml:space="preserve">Бюджет для граждан (проект бюджета) </t>
  </si>
  <si>
    <t xml:space="preserve">Бюджет для граждан, разработанный на основе проекта закона о бюджете, должен быть опубликован не позднее даты внесения проекта закона о бюджете в законодательный орган, и сохраняться, как минимум, до утверждения закона о бюджете. В случае установления факта нарушения указанных сроков применяется понижающий коэффициент за несоблюдение сроков обеспечения доступа к бюджетным данным. </t>
  </si>
  <si>
    <t xml:space="preserve">В случае, если в субъекте РФ создан специализированный портал для публикации бюджетных данных для граждан и на нем отсутствует бюджет для граждан, разработанный на основе проекта закона о бюджете на 2017 год и плановый период 2018 и 2019 годов, но при этом он опубликован на ином портале (сайте), предназначенном для публикации бюджетных данных, применяется понижающий коэффициент за затрудненный поиск. </t>
  </si>
  <si>
    <t>В бюджете для граждан представлена информация по всем ключевым элементам</t>
  </si>
  <si>
    <t>В бюджете для граждан представлена информация по 7 и более ключевым элементам</t>
  </si>
  <si>
    <t>В бюджете для граждан представлена информация по 5 и более ключевым элементам</t>
  </si>
  <si>
    <t>В бюджете для граждан представлена информация менее чем по 5 ключевым элементам или бюджет для граждан на основе закона о бюджете на 2016 год (на 2016 год и плановый период 2017 и 2018 годов) не опубликован</t>
  </si>
  <si>
    <t>В случае, если поиск информационного сообщения о проведении публичных слушаний (общественного обсуждения в иной форме) затруднен, применяется понижающий коэффициент за затрудненный поиск. Данное требование не исключает других случаев применения указанного понижающего коэффициента.</t>
  </si>
  <si>
    <t xml:space="preserve">В случае, если информационное сообщение о проведении публичных слушаний (общественного обсуждения в иной форме) опубликовано менее, чем за 5 рабочих дней до проведения мероприятия, применяется понижающий коэффициент за несоблюдение сроков обеспечения доступа к бюджетным данным. </t>
  </si>
  <si>
    <t>В случае, если на момент проведения мониторинга в информационном сообщении о проведении публичных слушаний (общественного обсуждения в иной форме) ссылка (адрес) на раздел (страницу) портала (сайта), где опубликован бюджет для граждан, отсутствует, а также если по указанной ссылке (адресу) бюджет для граждан не опубликован, оценка показателя принимает значение 0 баллов.</t>
  </si>
  <si>
    <t>14.1</t>
  </si>
  <si>
    <t>Да, использовался</t>
  </si>
  <si>
    <t>Нет, не использовался</t>
  </si>
  <si>
    <t>Стр.</t>
  </si>
  <si>
    <t>% от максимального количества баллов по разделу 14</t>
  </si>
  <si>
    <t>Итого баллов по разделу 14</t>
  </si>
  <si>
    <t>Опубликовано ли информационное сообщение о проведении мероприятия?</t>
  </si>
  <si>
    <t>Наличие сведений  в информационном сообщении о том, где можно ознакомиться с "Бюджетом для граждан"</t>
  </si>
  <si>
    <t xml:space="preserve">Формат проведения мероприятия </t>
  </si>
  <si>
    <t>Организатор мероприятия</t>
  </si>
  <si>
    <t>Дата проведения мероприятия</t>
  </si>
  <si>
    <t>Дата публикации информационного сообщения о проведении мероприятия</t>
  </si>
  <si>
    <t>Источник данных</t>
  </si>
  <si>
    <t>на сайте организатора мероприятия</t>
  </si>
  <si>
    <t>на сайте, где публикуются бюджетные данные</t>
  </si>
  <si>
    <t>Портал (сайт) законодательного органа (в случае, если законодательный орган является организатором мероприятия)</t>
  </si>
  <si>
    <t>Портал (сайт) высшего исполнительного органа (в случае, если исполнительный орган является организатором мероприятия)</t>
  </si>
  <si>
    <t xml:space="preserve">Портал (сайт) финансового органа </t>
  </si>
  <si>
    <t>Специализированный портал, предназначенный для публикации бюджетных данных для граждан</t>
  </si>
  <si>
    <t>Публичные слушания</t>
  </si>
  <si>
    <t>Высший исполнительный орган</t>
  </si>
  <si>
    <t>Финансовый орган</t>
  </si>
  <si>
    <t xml:space="preserve">То же </t>
  </si>
  <si>
    <t>Законодательный орган</t>
  </si>
  <si>
    <t>Не опубликовано</t>
  </si>
  <si>
    <t>То же</t>
  </si>
  <si>
    <t>http://minfin.rkomi.ru/page/5652/</t>
  </si>
  <si>
    <t>http://dvinaland.ru/-jy0jwy2y</t>
  </si>
  <si>
    <t>http://openbudsk.ru/content/str/infpoob.php</t>
  </si>
  <si>
    <t>http://www.gsrm.ru/public/index-pub.php</t>
  </si>
  <si>
    <t>не опубликовано: http://budget.cap.ru/Menu/Page/397#box_415</t>
  </si>
  <si>
    <t>http://www.magoblduma.ru/budget/publichearing/</t>
  </si>
  <si>
    <t>Исходные данные и оценка показателя 14.2 "Использовался ли бюджет для граждан, разработанный на основе проекта закона о бюджете на 2017 год и плановый период 2018 и 2019  годов, в ходе проведения публичных слушаний по проекту бюджета или общественного обсуждения проекта бюджета в иной форме?"</t>
  </si>
  <si>
    <t>14.2 Использовался ли бюджет для граждан, разработанный на основе проекта закона о бюджете на 2017 год и плановый период 2018 и 2019  годов, в ходе проведения публичных слушаний по проекту бюджета или общественного обсуждения проекта бюджета в иной форме?</t>
  </si>
  <si>
    <t>Оценка показателя 14.2</t>
  </si>
  <si>
    <r>
      <t xml:space="preserve">Рейтинг субъектов Российской Федерации по разделу 14 "Бюджет для граждан (проект бюджета)" </t>
    </r>
    <r>
      <rPr>
        <sz val="10"/>
        <color indexed="8"/>
        <rFont val="Times New Roman"/>
        <family val="1"/>
      </rPr>
      <t>(группировка по федеральным округам)</t>
    </r>
  </si>
  <si>
    <t>14.2. Использовался ли бюджет для граждан, разработанный на основе проекта закона о бюджете на 2017 год и плановый период 2018 и 2019  годов, в ходе проведения публичных слушаний по проекту бюджета или общественного обсуждения проекта бюджета в иной форме?</t>
  </si>
  <si>
    <t>14.1. Опубликован ли на портале (сайте), предназначенном для публикации бюджетных данных, бюджет для граждан, разработанный на основе проекта закона о бюджете на 2017 год и плановый период 2018 и 2019 годов,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</si>
  <si>
    <t>http://www.open.minfin-altai.ru/</t>
  </si>
  <si>
    <t>Да</t>
  </si>
  <si>
    <t>Нет</t>
  </si>
  <si>
    <t xml:space="preserve">Да </t>
  </si>
  <si>
    <t>http://budget.bryanskoblfin.ru/Show/Category/33?ItemId=7</t>
  </si>
  <si>
    <t>http://df.ivanovoobl.ru/?page_id=995</t>
  </si>
  <si>
    <t>http://ufin48.ru/Show/Category/39?ItemId=30</t>
  </si>
  <si>
    <t>http://budget.mosreg.ru/byudzhet-dlya-grazhdan/proekt-zakona-o-byudzhete-moskovskoj-oblasti/</t>
  </si>
  <si>
    <t>http://www.finsmol.ru/open</t>
  </si>
  <si>
    <t>http://portal.tverfin.ru/portal/Menu/Presentation/615?ItemId=615</t>
  </si>
  <si>
    <t>http://dfto.ru/index.php/byudzhet-dlya-grazhdan/proekt-zakona-o-byudzhete</t>
  </si>
  <si>
    <t>http://minfin.rkomi.ru/page/13671/</t>
  </si>
  <si>
    <t>http://www.fincom.spb.ru/cf/activity/opendata/budget_for_people/details.htm?id=10276957@cmsArticle</t>
  </si>
  <si>
    <t>http://minfin.kalmregion.ru/deyatelnost/byudzhet-dlya-grazhdan/byudzhet-dlya-grazhdan-na-proekt-zakona-o-respublikanskom-byudzhete-za-2017-god-na-planovyy-period-2/</t>
  </si>
  <si>
    <t>http://belregion.ru/press/news/?ID=16196</t>
  </si>
  <si>
    <t>http://beldepfin.ru/publichnye-slushaniya-po-proektu-oblastnogo-byudzheta-na-2017-god-i-na-planiruemyj-period-2018-i-2019-godov/</t>
  </si>
  <si>
    <t>http://www.gfu.vrn.ru/byudzhet-dlya-grazhdan/broshyura-byudzhet-dlya-grazhdan/</t>
  </si>
  <si>
    <t>http://adm.rkursk.ru/index.php?id=693&amp;mat_id=61642&amp;page=1</t>
  </si>
  <si>
    <t>Брошюра</t>
  </si>
  <si>
    <t>http://minfin.tularegion.ru/press_center/news/publichnye-slushaniya-po-proektu-zakona-tulskoy-oblasti-o-byudzhete-tulskoy-oblasti-na-2017-god-i-na-planovyy-period-2018-i-2019-godov/</t>
  </si>
  <si>
    <t>Сведения на портале</t>
  </si>
  <si>
    <t>http://budget.mos.ru/project_summary_2017_2019; http://budget.mos.ru/citizen-брошюра только на 2016 год</t>
  </si>
  <si>
    <t>http://dvinaland.ru/budget/report; http://portal.dvinaland.ru/upload/iblock/d0d/%D0%91%D1%8E%D0%B4%D0%B6%D0%B5%D1%82%20%D0%B4%D0%BB%D1%8F%20%D0%B3%D1%80%D0%B0%D0%B6%D0%B4%D0%B0%D0%BD%20%D0%BF%D0%BE%20%D0%BF%D1%80%D0%BE%D0%B5%D0%BA%D1%82%D1%83%20%D0%B7%D0%B0%D0%BA%D0%BE%D0%BD%D0%B0%20%D0%BD%D0%B0%202017-2019%20%D0%B3%D0%B3..pdf</t>
  </si>
  <si>
    <t>http://budget.lenobl.ru/new/budget/num/region/current/#</t>
  </si>
  <si>
    <t>http://minfin.gov-murman.ru/open-budget/public_budget/; http://minfin.gov-murman.ru/open-budget/regional_budget/law_of_budget_projects/project-17-19.php (брошюра по проекту закона)</t>
  </si>
  <si>
    <t>http://b4u.gov-murman.ru/index.php#idMenu=228&amp;guideID=12</t>
  </si>
  <si>
    <t>http://portal.novkfo.ru/Menu/Presentation/101?ItemId=101</t>
  </si>
  <si>
    <t>http://www.minfin34.ru/documents/brochure/</t>
  </si>
  <si>
    <t>http://minfin.donland.ru:8088/bfp</t>
  </si>
  <si>
    <t>http://openbudsk.ru/content/projectzk17/pr17bdg.php</t>
  </si>
  <si>
    <t>https://minfin.bashkortostan.ru/activity/18373/;  https://minfin.bashkortostan.ru/documents/428363/</t>
  </si>
  <si>
    <t>http://www.minfinrm.ru/budget%20for%20citizens/budget-2017/</t>
  </si>
  <si>
    <t>http://www.mfur.ru/budget%20for%20citizens/2017/2017.php</t>
  </si>
  <si>
    <t>http://gov.cap.ru/SiteMap.aspx?gov_id=22&amp;id=2336743</t>
  </si>
  <si>
    <t>http://budget.permkrai.ru/approved_budgets/indicators2017</t>
  </si>
  <si>
    <t>http://minfin.orb.ru/%D0%B1%D1%8E%D0%B4%D0%B6%D0%B5%D1%82-%D0%B4%D0%BB%D1%8F-%D0%B3%D1%80%D0%B0%D0%B6%D0%B4%D0%B0%D0%BD/</t>
  </si>
  <si>
    <t>http://budget.orb.ru/bs/book/broshyura-11</t>
  </si>
  <si>
    <t>http://saratov.ifinmon.ru/index.php/byudzhet-dlya-grazhdan/byudzhet-saratovskoj-oblasti/zakon-ob-oblastnom-byudzhete-na-2017-2019-godi/proect-zakona2017; http://saratov.ifinmon.ru/ - смотреть актуально 03.11.2016</t>
  </si>
  <si>
    <t>Брошюра и сведения на портале</t>
  </si>
  <si>
    <t>http://ufo.ulntc.ru/index.php?mgf=budget/open_budget; http://ufo.ulntc.ru/index.php?mgf=budget/open_budget/pubudget/budgra2017</t>
  </si>
  <si>
    <t>http://admtyumen.ru/ogv_ru/finance/finance/bugjet/more.htm?id=11392931@cmsArticle</t>
  </si>
  <si>
    <t>http://www.yamalfin.ru/index.php?option=com_content&amp;view=category&amp;id=82&amp;Itemid=83</t>
  </si>
  <si>
    <t>http://www.minfintuva.ru/old/index.php/byudzhet/byudzhet-dlya-grazhdan</t>
  </si>
  <si>
    <t>http://xn--h1aakfb4b.xn--80aaaac8algcbgbck3fl0q.xn--p1ai/bud_for_peoples/formed_bud/2017.html</t>
  </si>
  <si>
    <t>http://minfin.krskstate.ru/openbudget/budget</t>
  </si>
  <si>
    <t>http://gfu.ru/budgetgr/detail.php?IBLOCK_ID=116&amp;SECTION_ID=0&amp;ID=34842</t>
  </si>
  <si>
    <t>http://www.ofukem.ru/content/blogcategory/179/209/</t>
  </si>
  <si>
    <t>http://budget.omsk.ifinmon.ru/index.php/napravleniya/o-byudzhete/dokumenty/zakon-ob-oblastnom-byudzhete</t>
  </si>
  <si>
    <t>http://mf.omskportal.ru/ru/RegionalPublicAuthorities/executivelist/MF/otkrbudg/proekt/2017-2019.html находится в конце списка документов</t>
  </si>
  <si>
    <t>http://openbudget.kamgov.ru/Dashboard#/project/project/main_features</t>
  </si>
  <si>
    <t>http://ebudget.primorsky.ru/Menu/Presentation/363?ItemId=363</t>
  </si>
  <si>
    <t>http://primorsky.ru/authorities/executive-agencies/departments/finance/laws.php</t>
  </si>
  <si>
    <t>http://iis.minfin.49gov.ru/ebudget/Menu/Page/77</t>
  </si>
  <si>
    <t>Да (частично)</t>
  </si>
  <si>
    <t>Стр. 30</t>
  </si>
  <si>
    <t>http://dtf.avo.ru/index.php?option=com_content&amp;view=article&amp;id=248&amp;Itemid=185</t>
  </si>
  <si>
    <t>Стр. 33-35 (нет ИПЦ)</t>
  </si>
  <si>
    <t>Стр.21-25</t>
  </si>
  <si>
    <t>Стр. 29 (областной бюджет),  128 (консол. бюджет)</t>
  </si>
  <si>
    <t>Стр. 36,38,40,42 (нет данных за 2015 г.)</t>
  </si>
  <si>
    <t>Стр. 159</t>
  </si>
  <si>
    <t>Стр. 7-20</t>
  </si>
  <si>
    <t>Стр. 17</t>
  </si>
  <si>
    <t>Стр. 42-53</t>
  </si>
  <si>
    <t>Стр.129-133</t>
  </si>
  <si>
    <t>Стр. 106-108</t>
  </si>
  <si>
    <t>Стр. 38-39</t>
  </si>
  <si>
    <t>Нет (только 2014 г.)</t>
  </si>
  <si>
    <t>Стр. 133</t>
  </si>
  <si>
    <t>Стр. 120-124 (нет разбивки по годам и источникам финансирования, срок ввода- указан год), 148 (в части объектов дорожного строительства отдельные сведения)</t>
  </si>
  <si>
    <t>Стр. 26</t>
  </si>
  <si>
    <t>Стр.7-8</t>
  </si>
  <si>
    <t>Стр. 14 (областной бюджет),  15 (консол. бюджет)</t>
  </si>
  <si>
    <t>Стр. 27-38</t>
  </si>
  <si>
    <t>Стр. 55-64</t>
  </si>
  <si>
    <t>Стр.72-74,86,93-106</t>
  </si>
  <si>
    <t>Стр. 111-113</t>
  </si>
  <si>
    <t>Стр. 107-108</t>
  </si>
  <si>
    <t>Стр. 5,13</t>
  </si>
  <si>
    <t>Стр.14</t>
  </si>
  <si>
    <t>Стр. 66</t>
  </si>
  <si>
    <t>Стр. 67-71</t>
  </si>
  <si>
    <t>Стр. 78,90 по отдельным отраслям</t>
  </si>
  <si>
    <t>Стр.42-45,48 (указаны только категории)</t>
  </si>
  <si>
    <t>Стр.117</t>
  </si>
  <si>
    <t>Стр.115-116</t>
  </si>
  <si>
    <t>Стр.109-110</t>
  </si>
  <si>
    <t>Стр. 39 (доходы КБ в сравнении), 75 (расходы по ГП соц.сферы в сравнении), 79 (расходы здравоохранения)</t>
  </si>
  <si>
    <t>Стр. 121-132, а также по тексту, http://www.gfu.vrn.ru/byudzhet-dlya-grazhdan/byudzhetnaya-terminologiya/</t>
  </si>
  <si>
    <t>http://www.mfnso.nso.ru/page/1920</t>
  </si>
  <si>
    <t>Стр.5</t>
  </si>
  <si>
    <t>Стр.79</t>
  </si>
  <si>
    <t>Стр.4, http://df.ivanovoobl.ru/regionalnye-finansy/byudzhet-dlya-grazhdan/</t>
  </si>
  <si>
    <t>Стр.2</t>
  </si>
  <si>
    <t>Стр.27-28</t>
  </si>
  <si>
    <t>Стр.30-31</t>
  </si>
  <si>
    <t>http://df.ivanovoobl.ru/news/nachalsya-priem-zayavok-na-uchastie-vo-vserossijskoj-nedele-finansovoj-gramotnosti-dlya-detej-i-molodyozhi/</t>
  </si>
  <si>
    <t>Стр.9</t>
  </si>
  <si>
    <t>Стр.50,54-61, 63-72,75,78,80,85,94,99,102,115</t>
  </si>
  <si>
    <t>Стр.3</t>
  </si>
  <si>
    <t>Стр.10</t>
  </si>
  <si>
    <t>Стр.11-12 (все уровни бюджетов)</t>
  </si>
  <si>
    <t>Стр.14-18,29</t>
  </si>
  <si>
    <t>Стр.43-103</t>
  </si>
  <si>
    <t>Стр.104</t>
  </si>
  <si>
    <t>Стр. 12 (общий объем), 108-109</t>
  </si>
  <si>
    <t>Стр.119</t>
  </si>
  <si>
    <t>Стр.3,5-6,13,32,42,109-110</t>
  </si>
  <si>
    <t>Стр.4</t>
  </si>
  <si>
    <t>Стр.30</t>
  </si>
  <si>
    <t>Стр.107</t>
  </si>
  <si>
    <t>Стр.33-37 (по разделам+структура по разделам в %)</t>
  </si>
  <si>
    <t>Стр.38-39</t>
  </si>
  <si>
    <t>Стр.22 (налог.вычеты общая информация), 23-25 (только категории физлиц), 27-28 (только категории юр.лиц)</t>
  </si>
  <si>
    <t>Стр.115</t>
  </si>
  <si>
    <t>Стр.114</t>
  </si>
  <si>
    <t>Стр.116 (сведения общего характера)</t>
  </si>
  <si>
    <t>Стр.116</t>
  </si>
  <si>
    <t>Стр.31 (доходы в сравнении), 41 (расходы в сравнении), по данным на 01.11.2016, стр.36 (расходы на 1 жителя по отраслям)</t>
  </si>
  <si>
    <t>Стр.12</t>
  </si>
  <si>
    <t>Стр.5 (бюджетная система)</t>
  </si>
  <si>
    <t>Стр.17 (собственное понимание: ссылка на "портал неравнодушных"), http://narodportal.ru/idea/filter/sphera/0/raion/0/status/itog</t>
  </si>
  <si>
    <t xml:space="preserve">Стр.13-14 </t>
  </si>
  <si>
    <t>Стр.21 (только общий объем в 2017 г.)</t>
  </si>
  <si>
    <t>Нет (частично)</t>
  </si>
  <si>
    <t>Стр.18-20 (все уровни бюджетов, нет информации по дефициту бюджета),23-25 (областной бюджет, нет МБТ)</t>
  </si>
  <si>
    <t>Стр.4,6-11,56-57, http://ufin48.ru/Menu/Page/54#</t>
  </si>
  <si>
    <t>Стр.28-29</t>
  </si>
  <si>
    <t>Стр.32-42</t>
  </si>
  <si>
    <t xml:space="preserve">Стр.16 </t>
  </si>
  <si>
    <t>Стр.26-29 (по налоговым доходам общий объем и структура)</t>
  </si>
  <si>
    <t>Стр.58-80</t>
  </si>
  <si>
    <t>Стр.43-45 (з/пл бюджетникам по сферам деятельности, кроме 2019 г.), 46-48,51</t>
  </si>
  <si>
    <t>Стр. 53-55 (дорожный фонд)</t>
  </si>
  <si>
    <t>Стр.82-84</t>
  </si>
  <si>
    <t>Стр.7-14</t>
  </si>
  <si>
    <t>Стр.15</t>
  </si>
  <si>
    <t>Стр.17-18, в том числе консолидированный бюджет и свод бюджетов муниципальных образований (нет МБТ)</t>
  </si>
  <si>
    <t>Стр.26-28</t>
  </si>
  <si>
    <t>Стр.205-208 (нет срока ввода в эксплуатацию и источников финансирования)</t>
  </si>
  <si>
    <t>Стр.214-216</t>
  </si>
  <si>
    <t>Стр.218</t>
  </si>
  <si>
    <t>Стр.3-5, http://budget.mosreg.ru/o-byudzhete/glossarij/</t>
  </si>
  <si>
    <t>Стр.6</t>
  </si>
  <si>
    <t>Стр. 27-28</t>
  </si>
  <si>
    <t>Стр.209-210</t>
  </si>
  <si>
    <t>Стр.36-43</t>
  </si>
  <si>
    <t>Стр.28-35</t>
  </si>
  <si>
    <t>http://budget.mosreg.ru/blog/portfolio-item/lichnyj-vznos-v-byudzhet/ только возможность голосования по направлениям</t>
  </si>
  <si>
    <t>Стр.50-64,83-204, http://budget.mosreg.ru/pasport-moskovskoj-oblasti/pasport-gosudarstvennyx-programm/ispolnenie-byudzheta-v-razreze-podprogramm/</t>
  </si>
  <si>
    <t>Стр.217, http://budget.mosreg.ru/meropriyatiya/meropriyatiya-provodimye-ministerstvom-finansov-moskovskoj-oblasti/</t>
  </si>
  <si>
    <t>Стр.217, http://budget.mosreg.ru/blog/portfolio-item/moskovskaya-oblast-voshla-v-pyaterku-luchshix-regionov-po-urovnyu-otkrytosti-byudzhetnyx-dannyx/</t>
  </si>
  <si>
    <t>Стр.217,http://budget.mosreg.ru/analitika/upravlenie-regionalnymi-finansami/ и в разделе "Новости" http://budget.mosreg.ru/blog/portfolio-item/moskovskaya-oblast-odin-iz-luchshix-subektov-rossijskoj-federacii-po-kachestvu-upravleniya-regionalnymi-finansami/</t>
  </si>
  <si>
    <t>В  разделе "Новости" http://budget.mosreg.ru/blog/portfolio-item/o-vserossijskoj-programme-dni-finansovoj-gramotnosti-v-uchebnyx-zavedeniyax/ только всероссийского масштаба</t>
  </si>
  <si>
    <t>Стр.22 (публичные нормативные обязательства, нет численности), 23 (отдельные категории граждан). Все данные на 2017 год.</t>
  </si>
  <si>
    <t>Стр.56 (непонятно, на какую дату представлена структура долга)</t>
  </si>
  <si>
    <t>Стр.70</t>
  </si>
  <si>
    <t>Стр. 58-69</t>
  </si>
  <si>
    <t>Стр.14 (только на 2017 г.)</t>
  </si>
  <si>
    <t>Стр.55 (только на 2017 год)</t>
  </si>
  <si>
    <t>Стр.16,18-21  (по разделам на 2017 г.)</t>
  </si>
  <si>
    <t>Стр.15 (доходы на 2017 г.), 17 (расходы на 2017 г.)Нет сравнения с другими регионами.</t>
  </si>
  <si>
    <t>http://www.finsmol.ru/open/nJvDZXKj</t>
  </si>
  <si>
    <t>Стр.36 (расходы на 1 жителя в 2015 г.  КБ в сравнении с др.регионами), стр.59-61 (расходы 2017-2019 гг.), стр.46 (доходы 2016 -2019 гг.)</t>
  </si>
  <si>
    <t>Стр.52-54</t>
  </si>
  <si>
    <t xml:space="preserve">Стр.3 (численность),27-28 </t>
  </si>
  <si>
    <t>Стр.29-33</t>
  </si>
  <si>
    <t>Стр.35 (КБ+областной бюджет)</t>
  </si>
  <si>
    <t>Стр.49 (структура доходов на 2017 г.), 50-51</t>
  </si>
  <si>
    <t>Стр. 65-88,92 (нет данных за 2015 и 2016 гг.)</t>
  </si>
  <si>
    <t>Стр.62 (публичные обязательства, указан общий объем финансирования), 63-64 (не указана численность), 93-99 (субсидии юридическим лицам)</t>
  </si>
  <si>
    <t>Стр.91 (инвестиции в кап.строительство: нет наименования проектов,сроков ввода в эксплуатацию, места реализации, ожидаемых результатов и др.)</t>
  </si>
  <si>
    <t>Стр.37-40</t>
  </si>
  <si>
    <t>Стр.7-10,13-24,43</t>
  </si>
  <si>
    <t>Стр.11-12</t>
  </si>
  <si>
    <t>Стр.101</t>
  </si>
  <si>
    <t>Стр.103-113</t>
  </si>
  <si>
    <t>Стр.56-58(структура за 2017-2019 г. по разделам)</t>
  </si>
  <si>
    <t>Стр.16</t>
  </si>
  <si>
    <t>Стр.18-21</t>
  </si>
  <si>
    <t>Стр.22 (конс.бюджет),25-26 (областной бюджет)</t>
  </si>
  <si>
    <t>Стр.27-31,36</t>
  </si>
  <si>
    <t>Стр.58-65,69-76,80-84,102-110,112-152</t>
  </si>
  <si>
    <t>Стр. 54-56,67-68,77-79 (на указанных страницах нет численности группы),85-101 (указаны данные на 2017 год), 111 (не указан год, на который представлены данные)</t>
  </si>
  <si>
    <t>Стр.153 (бюджетные инвестиции на 2017 г. указан объем финансирования по объектам и мероприятиям), 154-155 (данные на 2017 г.)</t>
  </si>
  <si>
    <t>Стр.162-163</t>
  </si>
  <si>
    <t>Стр.173</t>
  </si>
  <si>
    <t>Стр.164-171, а также по тексту</t>
  </si>
  <si>
    <t>Стр.9,156</t>
  </si>
  <si>
    <t>Стр.156-159</t>
  </si>
  <si>
    <t>Стр.46-53</t>
  </si>
  <si>
    <t>Стр.34-35</t>
  </si>
  <si>
    <t>Стр.23 (доходы КБ), 24 (расходы КБ)-сравнение по ЦФО на 1 жителя</t>
  </si>
  <si>
    <t>http://portal.tverfin.ru/Menu/Page/197</t>
  </si>
  <si>
    <t>Стр.7, http://portal.tverfin.ru/Menu/Page/317</t>
  </si>
  <si>
    <t>Стр.11</t>
  </si>
  <si>
    <t>Стр.96</t>
  </si>
  <si>
    <t>Стр.99</t>
  </si>
  <si>
    <t>Стр.99 (общая информация, ничего конкретного)</t>
  </si>
  <si>
    <t>http://portal.tverfin.ru/portal/Menu/Page/222#</t>
  </si>
  <si>
    <t>Стр.100, http://portal.tverfin.ru/Menu/Page/200</t>
  </si>
  <si>
    <t>Стр.98, http://portal.tverfin.ru/portal/Menu/Page/576</t>
  </si>
  <si>
    <t>Стр.68 и 72-73 (адресная инвестиц.программа государственной и муниципальной собственности, объемы финансирования по годам), 69-71 (отсутствуют источники финансирования)</t>
  </si>
  <si>
    <t>Стр.74 (нет численности), 75-95</t>
  </si>
  <si>
    <t>Стр. 3, http://portal.tverfin.ru/portal/Show/Category/43?page=1&amp;ItemId=593&amp;filterYear=2017</t>
  </si>
  <si>
    <t>http://portal.tverfin.ru/portal/Show/Category/44?ItemId=594 (смотреть оценку налоговых льгот)</t>
  </si>
  <si>
    <t>Стр.5-6, http://portal.tverfin.ru/Menu/Page/318 (сведения на 2017-2019 гг.) или http://portal.tverfin.ru/portal/Show/Category/44?ItemId=594 (смотреть прогноз)</t>
  </si>
  <si>
    <t>Стр.13-67, http://portal.tverfin.ru/portal/Menu/Page/579 (сведения на 2017-2019 гг., на портале нет целевых показателей) или http://portal.tverfin.ru/portal/Show/Category/44?ItemId=594  (смотреть расходы по ГП)</t>
  </si>
  <si>
    <t>Стр.9-11, http://portal.tverfin.ru/Menu/Page/564 (сведения на 2017-2019 гг.) или  http://portal.tverfin.ru/portal/Show/Category/44?ItemId=594 (смотреть по видам доходов)</t>
  </si>
  <si>
    <t>Стр. 8(по разделам), http://portal.tverfin.ru/Menu/Page/567 (по разделам и подразделам сна 2017-2019 гг.) или  http://portal.tverfin.ru/portal/Show/Category/44?ItemId=594 (смотреть расходы по разделам и подразделам)</t>
  </si>
  <si>
    <t>http://dfto.ru/index.php/razdel/razdely/raskhody-byudzheta-v-razreze-vidov-raskhodov</t>
  </si>
  <si>
    <t>http://dfto.ru/index.php/razdel/ispolnenie-byudzheta/rejtingi-tulskoj-oblasti-sredi-sub-ektov-rf</t>
  </si>
  <si>
    <t>http://dfto.ru/index.php/byudzhet-dlya-grazhdan/rejting-otkrytosti-byudzhetnykh-dannykh-tulskoj-oblasti (данные за 2015 год)</t>
  </si>
  <si>
    <t>Стр.4-9, http://dfto.ru/index.php/byudzhet-dlya-grazhdan/glossarij</t>
  </si>
  <si>
    <t>Стр.16,33,34 (общие объемы финансирования на 2017-2019 гг.)</t>
  </si>
  <si>
    <t>Стр.58, http://dfto.ru/index.php/byudzhet-dlya-grazhdan/contacts</t>
  </si>
  <si>
    <t>Стр.12-13; http://dfto.ru/index.php/byudzhet-dlya-grazhdan/klyuchevye-napravleniya-byudzhetnoj-i-nalogovoj-politiki</t>
  </si>
  <si>
    <t>Стр.11, http://dfto.ru/index.php/razdel/razdely/prognoz-sotsialno-ekonomicheskogo-razvitiya</t>
  </si>
  <si>
    <t>Стр.36 (только финансирование, нет целевых показателей), http://dfto.ru/index.php/razdel/gosudarstvennye-programmy</t>
  </si>
  <si>
    <t>http://dfto.ru/index.php/razdel/razdely/osnovnye-pokazateli-byudzheta</t>
  </si>
  <si>
    <t>Стр.52</t>
  </si>
  <si>
    <t>Стр.14,18,19-32, http://dfto.ru/index.php/razdel/razdely/dokhody-byudzheta (нет 2015 и 2016 г.)</t>
  </si>
  <si>
    <t>Стр.53-55</t>
  </si>
  <si>
    <t>Стр.15 (общие объемы по годам), 37-38 (раздел "Соц сфера", http://dfto.ru/index.php/razdel/razdely/raskhody-byudzheta-v-razreze-razdelov-byudzhetnoj-klassifikatsii  (по разделам)</t>
  </si>
  <si>
    <t>Стр.39-40 (данные только на 2017 г.),41 (данные на 2017-2019 гг.), 42 (нет данных по финансированию на 1 чел.)</t>
  </si>
  <si>
    <t>Стр.43-46, 47-48 (кап.строительство в ЖКХ), 49-50 (кап.вложения по ГП), 51 (кап.ремонты гидросооружений в рамках ГП)</t>
  </si>
  <si>
    <t>Стр.16 (нет МБТ)</t>
  </si>
  <si>
    <t>Стр.21</t>
  </si>
  <si>
    <t>Стр.20</t>
  </si>
  <si>
    <t>Стр.13-14</t>
  </si>
  <si>
    <t>Стр.17 (динамика 2014-2019 гг.), 18 (нет данных за 2015 г.), 19-20 (структура 2017 г.),20 (безвозм.поступления 2017 г.)</t>
  </si>
  <si>
    <t>Стр. 53-55</t>
  </si>
  <si>
    <t>Стр.57</t>
  </si>
  <si>
    <t>Стр.2-6, 8-9, 25</t>
  </si>
  <si>
    <t>Стр.7 (бюджетная система)</t>
  </si>
  <si>
    <t>Стр.18,20</t>
  </si>
  <si>
    <t>Стр.48-51</t>
  </si>
  <si>
    <t>Стр.22 (только 2017 г.)</t>
  </si>
  <si>
    <t>Стр.36</t>
  </si>
  <si>
    <t>Стр.45 (доходы КБ, ЦФО), 46 (расходы КЬ,ЦФО), 56 (госдолг, ЦФО)</t>
  </si>
  <si>
    <t>Стр.97, http://ppmi.tverfin.ru/</t>
  </si>
  <si>
    <t>http://budget.mos.ru/glossary</t>
  </si>
  <si>
    <t>http://budget.mos.ru/new_main_local_budg</t>
  </si>
  <si>
    <t>http://budget.mos.ru/citizen_budget</t>
  </si>
  <si>
    <t>http://budget.mos.ru/Moscow_and_RF_members</t>
  </si>
  <si>
    <t>http://budget.mos.ru/forecast2017-2019</t>
  </si>
  <si>
    <t>http://budget.mos.ru/BudgetAttachements_2017_2019, в пакете документов к проекту бюджета</t>
  </si>
  <si>
    <t>http://budget.mos.ru/BudgetAttachements_2017_2019,  в пакете документов к проекту бюджета</t>
  </si>
  <si>
    <t>http://budget.mos.ru/exp_vr_2017</t>
  </si>
  <si>
    <t>http://budget.mos.ru/expenses_classification_2017_2019</t>
  </si>
  <si>
    <t>http://budget.mos.ru/project_summary_2017_2019 (нет МБТ и информации по дефициту/профициту бюджета)</t>
  </si>
  <si>
    <t>http://budget.mos.ru/income_2017_2019</t>
  </si>
  <si>
    <t>http://budget.mos.ru/info_blog_2017 нет численности целевой группы</t>
  </si>
  <si>
    <t>http://budget.mos.ru/expenses_essencial_2017_2019 , http://budget.mos.ru/aip (адресная инвестиционная программа)</t>
  </si>
  <si>
    <t>http://budget.mos.ru/ (рубрика "задать вопрос"), https://www.mos.ru/feedback/mail</t>
  </si>
  <si>
    <t>http://budget.mos.ru/income_2017_2019, http://budget.mos.ru/BudgetAttachements_2017_2019 (в пакете документов к проекту бюджета)</t>
  </si>
  <si>
    <t>http://budget.mos.ru/expenses_gp_2017_2019 (только финансирование); http://budget.mos.ru/gp_expenses; http://budget.mos.ru/BudgetAttachements_2017_2019 (в пакете документов к проекту бюджета) НЕТ ЦП ни по одной ссылке.</t>
  </si>
  <si>
    <t>http://budget.mos.ru/debt_index (данные не обновлены на 2017-2019 гг.)</t>
  </si>
  <si>
    <t>http://budget.mos.ru/budg_transfers# (данные не обновлены)</t>
  </si>
  <si>
    <t>http://budget.mos.ru/rating# (информация не обновляется)</t>
  </si>
  <si>
    <t>http://minfin.karelia.ru/finansovaja-gramotnost-materialy-za-2016-god/</t>
  </si>
  <si>
    <t>http://minfin.karelia.ru/bjudzhet-na-2017-god/</t>
  </si>
  <si>
    <t>Стр.11-13,124-125</t>
  </si>
  <si>
    <t>Стр.4-9</t>
  </si>
  <si>
    <t>Стр.15 (консолидированный бюджет доходы+расходы), 18 (характеристики конс.бюджета), 19 (областной бюджет)</t>
  </si>
  <si>
    <t>Стр.126-129, 130-131, 20 (структура доходов 2017-2019 гг.), 20 (указаны доходы на 2017 г.)</t>
  </si>
  <si>
    <t>Стр.42-91(указаны объемы расходов по ГП на 2017 г, ЦП указаны кроме данных на 2019 г.), 142-144 (расходы по ГП с 2015 по 2019 гг)</t>
  </si>
  <si>
    <t>Стр.95-102 (з/пл бюджетникам до 2016 г., нет прогнозов с 2017 по 2019 гг., отдельно имеются данные на 2017 г, но нет численности целевой группы), 103-110 (данные за 2016 г. и на 2017 г.)</t>
  </si>
  <si>
    <t>Стр.120</t>
  </si>
  <si>
    <t>Стр.117-118</t>
  </si>
  <si>
    <t>Стр.130-131</t>
  </si>
  <si>
    <t>Стр.139-141 (данные на 2017 год)</t>
  </si>
  <si>
    <t>Стр.132-135 (по разделам и подразделам), 136-138 (по разделам), 25 (объемы расходов с 2015 по 2019 гг.), 28 (структура+объемы расходов по разделам с 2015 г. по 2019 г.)</t>
  </si>
  <si>
    <t>Стр.21-22 (данные за 2015 г.)</t>
  </si>
  <si>
    <t>Стр.114, http://minfin.karelia.ru/konkurs-2016/</t>
  </si>
  <si>
    <t>Стр.80</t>
  </si>
  <si>
    <t>Стр.13</t>
  </si>
  <si>
    <t>Стр.92</t>
  </si>
  <si>
    <t>Стр.15,18, 16-17 (структура доходов 2016-2019 гг, НЕТ 2015 г.), 19-23 (динамика по видам доходов 2015-2019 гг.)</t>
  </si>
  <si>
    <t>Стр.32-33,40,42,46</t>
  </si>
  <si>
    <t>Стр.39,45,52,55,66</t>
  </si>
  <si>
    <t>Стр.31</t>
  </si>
  <si>
    <t>Стр.93</t>
  </si>
  <si>
    <t>Стр.5-6</t>
  </si>
  <si>
    <t>Стр.24-27</t>
  </si>
  <si>
    <t>Стр.91</t>
  </si>
  <si>
    <t>Стр.84</t>
  </si>
  <si>
    <t>Стр.2,85-90 (общая информация, нет примеров реализованных проектов)</t>
  </si>
  <si>
    <t>Стр.82-83</t>
  </si>
  <si>
    <t xml:space="preserve">Стр.14 </t>
  </si>
  <si>
    <t>Стр.7-10</t>
  </si>
  <si>
    <t>Стр.9 (бюджетная система), 11 (межбюджетные отношения)</t>
  </si>
  <si>
    <t>Стр.23</t>
  </si>
  <si>
    <t>Стр.19-21 (МБТ местным бюджетам 2017-2019 гг.)</t>
  </si>
  <si>
    <t>Стр.25-27</t>
  </si>
  <si>
    <t>Стр.24 (период неизвестен)</t>
  </si>
  <si>
    <t>Стр.17 (указаны расходы на 1 жителя 2015-2019 гг., нет сравнения с другими субъектами), 28 (указаны расходы на 1 жителя 2015-2019 гг., нет сравнения с другими субъектами), 15 (указаны расходы конс.бюджета  на 1 жителя 2015-2019 гг.)</t>
  </si>
  <si>
    <t>Стр. 5-6</t>
  </si>
  <si>
    <t>Стр.15,17 (в т.ч. конс. бюджет)</t>
  </si>
  <si>
    <t>Стр.22-23</t>
  </si>
  <si>
    <t xml:space="preserve">Стр.52-56 </t>
  </si>
  <si>
    <t>Стр.57-61,63 (публичные обязательства, не указана величина)</t>
  </si>
  <si>
    <t>Стр.16,18 (почему одинаковый объем госдолга КБ и Областного бюджета???) ,64</t>
  </si>
  <si>
    <t>Стр.66</t>
  </si>
  <si>
    <t>http://www.df35.ru/index.php?option=com_content&amp;view=section&amp;id=33&amp;Itemid=237</t>
  </si>
  <si>
    <t>Стр.6-8 (все уровни)</t>
  </si>
  <si>
    <t>Стр.24 (нет 2015 г.), 25-75 (в ЦП нет 2015 г., на стр. 75 (нет 2015 и 2016 гг.))</t>
  </si>
  <si>
    <t>Стр.23 (публичные обязательства, нет численности), 30-31 (образование), 34 (трудоустройство граждан), 38 (здравоохранение), 40-46(соц.поддержка граждан), 47 (дети-сироты), 56 (обеспечение граждан жильем), 64 (малое предпринимательство)</t>
  </si>
  <si>
    <t>Стр.81-84 (дорожное строительство на 2017-2019 гг.: нет источников финансирования и результатов от реализации проектов), 56 (кап.строительство: указаны проекты и объем финансирования на все проекты без разбивки на 2017 год)</t>
  </si>
  <si>
    <t>Стр.74, 76-79</t>
  </si>
  <si>
    <t>Стр.85</t>
  </si>
  <si>
    <t>Стр.19</t>
  </si>
  <si>
    <t>Стр.22</t>
  </si>
  <si>
    <t>Стр.17</t>
  </si>
  <si>
    <t>Стр.6 (расходы на 1 жителя без сравнения)</t>
  </si>
  <si>
    <t>Стр.9-15, 18-19</t>
  </si>
  <si>
    <t>http://www.df35.ru/index.php?option=com_content&amp;view=article&amp;id=5699:-q-2017-2018-2019-q-17-2016-&amp;catid=251:2015-11-13-14-16-20&amp;Itemid=230</t>
  </si>
  <si>
    <t>Стр.33, http://minfin39.ru/program/financial_literacy/konkursy/;  http://fingram39.ru/</t>
  </si>
  <si>
    <t>Стр.34</t>
  </si>
  <si>
    <t>Стр.10 (оценка нал.льгот 2008-2015 гг.)</t>
  </si>
  <si>
    <t>Стр.25</t>
  </si>
  <si>
    <t>Стр.21-24</t>
  </si>
  <si>
    <t>Стр.37</t>
  </si>
  <si>
    <t>Стр.7 (общий объем госдолга), 12</t>
  </si>
  <si>
    <t>Стр.26 (не во всех проектах представлена разбивка по годам)</t>
  </si>
  <si>
    <t>Стр.28-32</t>
  </si>
  <si>
    <t>Стр.6, http://minfin39.ru/upload/doc/Osnovnye%20napravleniya%20budjetnoi%20i%20nalogovoi%20politiki%20na%202017-2019%20gody.pdf</t>
  </si>
  <si>
    <t>http://minfin.ryazangov.ru/activities/budget/budget_open/konkurs-proektov-byudzhet-dlya-grazhdan/2016/</t>
  </si>
  <si>
    <t xml:space="preserve">Нет </t>
  </si>
  <si>
    <t>Стр.18-21, http://budget.lenobl.ru/new/budget/num/region/current/</t>
  </si>
  <si>
    <t>Стр.8-14, http://budget.lenobl.ru/mydocs/SED2017.pdf</t>
  </si>
  <si>
    <t>Стр.40 (з/пл бюджетникам, объемы выплат), 41-44 (соц.выплаты 2015-2017 гг. с численностью), 46-48 (субвенции поддержка семьи и детей на 2017 год, нет численности), http://budget.lenobl.ru/new/budget/people/social/ (только объемы выплат)</t>
  </si>
  <si>
    <t>Стр.88-97 (адресная инвестиционная программа на 2017 г.: только наименование проекта и объем финансирования, нет источников финансирования), http://budget.lenobl.ru/new/budget/num/region/aip/ адресная инвестиционна программа 2017-2019 гг.;  98 (дорожный фонд, разбивка по годам 2017-2019 гг.), 12 (нет разбивки по годам, источников финансирования и ожидаемых результатов)</t>
  </si>
  <si>
    <t xml:space="preserve">Стр.24 (2016-2017 гг.), 25-27, http://budget.lenobl.ru/mydocs/incomes_15_19.pdf </t>
  </si>
  <si>
    <t>Стр.22 (в тч конс.бюджет), 23 (динамика), http://budget.lenobl.ru/mydocs/budget_1.pdf</t>
  </si>
  <si>
    <t>Стр. 99,  http://budget.lenobl.ru/new/takepart/ (предлагает отправить сообщение по форме)</t>
  </si>
  <si>
    <t>Стр.37-38</t>
  </si>
  <si>
    <t>Стр.7,36; http://budget.lenobl.ru/new/study/ (бюджетный глоссарий)</t>
  </si>
  <si>
    <t>Стр.6, http://budget.lenobl.ru/new/study/ (о регионе)</t>
  </si>
  <si>
    <t>http://budget.lenobl.ru/mydocs/incomes_15_19.pdf</t>
  </si>
  <si>
    <t>Стр.31-35</t>
  </si>
  <si>
    <t>http://budget.lenobl.ru/mydocs/privileges.pdf (только 2015 г.)</t>
  </si>
  <si>
    <t>http://budget.lenobl.ru/new/study/ (повышение финансовой грамотности, не представлено мероприятий)</t>
  </si>
  <si>
    <t>http://budget.lenobl.ru/new/budget/num/region/current/outcomes/,   http://budget.lenobl.ru/new/budget/num/region/current/incomes/(сведения представлены минимально по расходам и доходам на 1 жителя в 2016 году)</t>
  </si>
  <si>
    <t>http://beldepfin.ru/byudzhet-dlya-grazhdan/</t>
  </si>
  <si>
    <t>Стр. 22</t>
  </si>
  <si>
    <t>Стр. 2-10,19,37, http://beldepfin.ru/inf/uploads/2013/07/%D0%B1%D1%8E%D0%B4%D0%B6%D0%B5%D1%82_%D0%BA%D0%BE%D0%BD%D0%BA%D1%83%D1%80%D1%81_2016_web.pdf</t>
  </si>
  <si>
    <t>Стр. 18 (данные 2016-2017 гг.)</t>
  </si>
  <si>
    <t>Стр. 50 (фин.поддержка поселениям с учетом субвенций)</t>
  </si>
  <si>
    <t>Стр. 42 (по разделам)</t>
  </si>
  <si>
    <t>Стр.40 (образование), 41 (культура)</t>
  </si>
  <si>
    <t>Стр. 22-27</t>
  </si>
  <si>
    <t>Стр.12-13</t>
  </si>
  <si>
    <t>Стр. 72</t>
  </si>
  <si>
    <t>Стр.58-59 (указаны объемы финансирования ГП 2015-2019гг.), 54 (структура расходов на ГП 2016-2019 гг.), 56 (указан один ЦП в дошкольном образовании 2015-2019 гг.), 57 (указан один ЦП в здравоохранении 2015-2016 гг.), 60-67 (по ГП указаны ожидаемые результаты и основные индикаторы без цифровой информации)</t>
  </si>
  <si>
    <t>Стр.30-36 (нет численности целевой группы, кроме стр. 30-"ветераны" и 32-"дети войны"; стр.36 "молодые семьи" нет разбивки финансирования с 2017 по 2019 гг.))</t>
  </si>
  <si>
    <t>Стр. 70</t>
  </si>
  <si>
    <t>Стр. 4-5</t>
  </si>
  <si>
    <t>Стр.6-11</t>
  </si>
  <si>
    <t>Стр. 33-35 (объемы финансирования по ГП, нет данных за 2015 г.), 36-93 (в подробном описании ГП не указаны объемы финансирования  2015-2016 гг., но указана большая часть ЦП 2015-2019 гг.)</t>
  </si>
  <si>
    <t>Стр.98-100, 102</t>
  </si>
  <si>
    <t>Стр. 94 (капстроительство в образовании, финансирование на 2017 г., нет сроков ввода в эксплуатацию школ), 95 (водопроводы, нет ожидаемых результатов и разбивки по годам)</t>
  </si>
  <si>
    <t>Стр. 13,31-32</t>
  </si>
  <si>
    <t>Стр. 109</t>
  </si>
  <si>
    <t>Стр. 105-108, а также по тексту</t>
  </si>
  <si>
    <t>Стр.12-14,22 (МБТ)</t>
  </si>
  <si>
    <t>Стр. 25-30</t>
  </si>
  <si>
    <t>Стр. 24-25 (по разделам)</t>
  </si>
  <si>
    <t>Стр. 104</t>
  </si>
  <si>
    <t>Стр.7</t>
  </si>
  <si>
    <t xml:space="preserve">Нет (частично) </t>
  </si>
  <si>
    <t>Стр.8</t>
  </si>
  <si>
    <t>Стр.9-10</t>
  </si>
  <si>
    <t>Стр.14, 16 (структура 2015-2017 гг., нет 2018-2019 гг.), 18-20 (по видам доходов 2015-2017 гг., нет 2018-2019 гг.), 21 (МБТ 2015-2019 гг.)</t>
  </si>
  <si>
    <t>Стр.29-32 (только финансирование 2015-2019 гг., нет сведений о целевых показателях, подробные сведения - только для отдельных госпрограмм)</t>
  </si>
  <si>
    <t>Стр.33 (указаны только названия проектов), 83 (нет желаемых результатов и источников финансирования)</t>
  </si>
  <si>
    <t>Стр.56</t>
  </si>
  <si>
    <t>Стр.3-5,12-13, 24, 28,54,58, http://www.admoblkaluga.ru/main/work/finances/open-budget/glossaryi.php</t>
  </si>
  <si>
    <t>Стр. 21</t>
  </si>
  <si>
    <t>Стр.50 (субсидии на дорожное строительство 2015-2019 гг.), 59,61-80</t>
  </si>
  <si>
    <t>Стр.25-27 (по разделам 2015-2017 гг.)</t>
  </si>
  <si>
    <t>Стр.24</t>
  </si>
  <si>
    <t>Стр.8-11</t>
  </si>
  <si>
    <t>Стр.5, на портале http://b4u.gov-murman.ru/index.php#idMenu=15</t>
  </si>
  <si>
    <t>Стр.19,21 (в т.ч. конс.бюджет)</t>
  </si>
  <si>
    <t>Стр22-23,24 (МБТ)</t>
  </si>
  <si>
    <t>Стр.42-80 (целевые показатели представлены в большей части ГП), на портале http://b4u.gov-murman.ru/index.php#idMenu=27</t>
  </si>
  <si>
    <t xml:space="preserve">Стр.15-18 </t>
  </si>
  <si>
    <t>Стр. 34-36,49  (з/пл в здравоохранении, нет численности); на портале http://b4u.gov-murman.ru/index.php#idMenu=231 (продолжает находиться  в процессе создания с 1 этапа 2016)</t>
  </si>
  <si>
    <t>Стр.81-85</t>
  </si>
  <si>
    <t>Стр.19,21,40-41</t>
  </si>
  <si>
    <t>Стр.90, 98</t>
  </si>
  <si>
    <t>Стр.4,22,27,38,42, на портале http://b4u.gov-murman.ru/index.php#idMenu=13</t>
  </si>
  <si>
    <t>Стр.33,38-39</t>
  </si>
  <si>
    <t>Стр.28-33</t>
  </si>
  <si>
    <t>Стр.49</t>
  </si>
  <si>
    <t>Стр. 37 (данные на 2017 год)</t>
  </si>
  <si>
    <t>Стр.86, на портале http://b4u.gov-murman.ru/index.php#idMenu=1382 (рейтинг муниц.образований Мурманской области)</t>
  </si>
  <si>
    <t>Стр.86, http://b4u.gov-murman.ru/index.php#idMenu=114&amp;newsID=2057</t>
  </si>
  <si>
    <t>Стр.88, http://minfin.gov-murman.ru/open-budget/public_budget/news_public_budget/</t>
  </si>
  <si>
    <t>Стр. 88, на портале имеется презентация  http://b4u.gov-murman.ru/index.php#idMenu=114&amp;newsID=1047</t>
  </si>
  <si>
    <t>Стр.90, http://b4u.gov-murman.ru/index.php#idMenu=228&amp;guideID=12</t>
  </si>
  <si>
    <t>Стр.22 (задачи налоговой и бюджетной политики)</t>
  </si>
  <si>
    <t>Стр.23-24 (в т.ч. конс.бюджет)</t>
  </si>
  <si>
    <t>Стр.54-116, на портале http://portal.novkfo.ru/Menu/Page/42</t>
  </si>
  <si>
    <t>Стр.47-53</t>
  </si>
  <si>
    <t>Стр.44-46 (нет источников финансирования)</t>
  </si>
  <si>
    <t>Стр.118 (объем госдолга 2015-2019 гг.) , 117 (госдолг отражен по видам долговых обязательств на 01.01.2017 г. и 01.01.2018 г.), на портале http://portal.novkfo.ru/Menu/Page/15</t>
  </si>
  <si>
    <t>Стр7,9-13,15-17,19-20, на портале http://portal.novkfo.ru/Menu/Page/9</t>
  </si>
  <si>
    <t>Стр.8 (бюджетная система), 42, 2 (перечислены МО)</t>
  </si>
  <si>
    <t>Стр.25,30</t>
  </si>
  <si>
    <t>Стр.42 (не указан год)</t>
  </si>
  <si>
    <t>Стр.31, 33-35, на портале http://portal.novkfo.ru/Menu/Page/43</t>
  </si>
  <si>
    <t>37-39 (по отраслям на 2017 г.), 43</t>
  </si>
  <si>
    <t>Стр.29</t>
  </si>
  <si>
    <t xml:space="preserve">Стр.6 (расходы конс. Бюджета на душу населения на 2015 год в сравнении СЗФО), 32 (расходы конс. бюджета на душу населения без сравнения по отраслям), 5 (темпы роста КБ в % сравнение СЗФО) </t>
  </si>
  <si>
    <t>В брошюре отсутствует. Имеется на сайте http://dfei.adm-nao.ru/byudzhet-dlya-grazhdan/administrativno-territorialnoe-delenie-nao/</t>
  </si>
  <si>
    <t>Стр.24 (минимум информации, сведения об общем объеме МБТ по типам муниципальных образований)</t>
  </si>
  <si>
    <t>на сайте http://dfei.adm-nao.ru/byudzhet-dlya-grazhdan/glossarij/</t>
  </si>
  <si>
    <t>Стр.4 (минимум информации, общий объем МБТ)</t>
  </si>
  <si>
    <t xml:space="preserve">Стр.10 (динамика по разделам), 11-14 </t>
  </si>
  <si>
    <t>http://dfei.adm-nao.ru/finansovaya-gramotnost/</t>
  </si>
  <si>
    <t>Стр.4-5</t>
  </si>
  <si>
    <t>Стр.23 (бюджетные инвестиции на капитальное строительство, объемы финансирования 2014-2019 гг.)</t>
  </si>
  <si>
    <t>Стр.20-23 (только финансирование, не данных на 2015 г.)</t>
  </si>
  <si>
    <t>Стр.2 (нет данных 2015 г.)</t>
  </si>
  <si>
    <t>Стр.10-11</t>
  </si>
  <si>
    <t>Стр.14-15,17-18</t>
  </si>
  <si>
    <t>Стр.31-47, 49</t>
  </si>
  <si>
    <t>Стр.27-29</t>
  </si>
  <si>
    <t>Стр.50</t>
  </si>
  <si>
    <t>Стр.53 (нет данных на 01.01.2019 и 01.01.2020 гг.)</t>
  </si>
  <si>
    <t>Стр.54</t>
  </si>
  <si>
    <t>Стр.8-9, 12,14,18</t>
  </si>
  <si>
    <t>Стр.18</t>
  </si>
  <si>
    <t>Стр.51 (данные на 2017 г.)</t>
  </si>
  <si>
    <t>Стр.19-25</t>
  </si>
  <si>
    <t>Стр.48</t>
  </si>
  <si>
    <t>Стр.18-19</t>
  </si>
  <si>
    <t>Стр.26-27(в т.ч. конс.бюджет)</t>
  </si>
  <si>
    <t>Стр.27-28 (нет данных за 2015 и 2016 гг.)</t>
  </si>
  <si>
    <t>Стр.44-52 (нет данных финансирования на 2015-2016 гг.), ЦП указаны по всем годам 2015-2019 гг.</t>
  </si>
  <si>
    <t>Стр.53</t>
  </si>
  <si>
    <t>Стр.3-11,36,42-43</t>
  </si>
  <si>
    <t>Стр.14,15 (бюджетная система)</t>
  </si>
  <si>
    <t>Стр.28,37</t>
  </si>
  <si>
    <t>Стр.41</t>
  </si>
  <si>
    <t>Стр.38-41</t>
  </si>
  <si>
    <t>Стр.30-35</t>
  </si>
  <si>
    <t>Стр.24-25 (финграмотность, минимум информации)</t>
  </si>
  <si>
    <t>Стр.37 (39), на портале http://бюджеткубани.рф/o-byudzhete/slovar-glossarij</t>
  </si>
  <si>
    <t>Стр.5 (7), на портале http://бюджеткубани.рф/munitsipalnye-obrazovaniya/obshchaya-informatsiya-o-munitsipalnykh-obrazovaniyakh-krasnodarskogo-kraya</t>
  </si>
  <si>
    <t>Стр.30-32 (32-34), на портале http://бюджеткубани.рф/analitika/mezhbyudzhetnye-otnosheniya/informatsiya-o-mezhbyudzhetnykh-otnosheniyakh-krasnodarskogo-kraya#bot; http://бюджеткубани.рф/analitika/mezhbyudzhetnye-otnosheniya/perechislenie-mezhbyudzhetnykh-transfertov-byudzhetam-munitsipalnykh-obrazovanij</t>
  </si>
  <si>
    <t>Стр.4 (6), на портале http://бюджеткубани.рф/analitika/mezhbyudzhetnye-otnosheniya/mezhbyudzhetnye-transferty-krasnodarskogo-kraya</t>
  </si>
  <si>
    <t>Стр.7-12  (9-14)</t>
  </si>
  <si>
    <t>Стр.7 (9) (данные на 2015-2017 гг.)</t>
  </si>
  <si>
    <t>Стр. 2 (во вступлении), на портале http://бюджеткубани.рф/analitika/krasnodarskij-kraj-i-regiony-rossii/rejting-regionov-po-otkrytosti-byudzhetnykh-dannykh</t>
  </si>
  <si>
    <t>На портале за 2015 год  http://бюджеткубани.рф/analitika/krasnodarskij-kraj-i-regiony-rossii/otsenka-kachestva-upravleniya-regionalnymi-finansami</t>
  </si>
  <si>
    <t>Стр.38 (40), на портале http://www.minfinkubani.ru/budget_citizens/competition.php</t>
  </si>
  <si>
    <t>Стр.5(7) (расходы и доходы конс.бюджета на 1 жителя ),  10(12)  (расходы на соц.сферу на 1 жителя), на портале http://бюджеткубани.рф/analitika/krasnodarskij-kraj-i-regiony-rossii/rejtingi-krasnodarskogo-kraya-po-byudzhetnym-parametram/rejting-sub-ektov-po-dokhodam - ДОХОДЫ,  http://бюджеткубани.рф/analitika/krasnodarskij-kraj-i-regiony-rossii/rejtingi-krasnodarskogo-kraya-po-byudzhetnym-parametram/rejting-sub-ektov-po-raskhodam - РАСХОДЫ</t>
  </si>
  <si>
    <t>Стр.38 (40)</t>
  </si>
  <si>
    <t>Стр.2-3 (4-5)</t>
  </si>
  <si>
    <t>Стр.3 (1)</t>
  </si>
  <si>
    <t>Стр.4-5 (6-7) (в т.ч. конс. и местные бюджеты)</t>
  </si>
  <si>
    <t>Стр.6-7 (8-9)</t>
  </si>
  <si>
    <t>Стр.34-36 (36-38)- нет данных 2015 г., 13 (15), 15(17), 18-20 (20-22), 24 (26), 27-28 (29-30)- нет целевых показателей за 2015 г.</t>
  </si>
  <si>
    <t>Стр.12 (14),17 (19), 25 (27)- представлены все категории;    10 (12)- з/пл бюджетникам, финансирование</t>
  </si>
  <si>
    <t>Стр.3 (5) - наименование инвестиционных проектов, 21-23 (23-252), 26 (28)-дорожное строительство, финансирование на 2017 г.</t>
  </si>
  <si>
    <t>Стр.34 (36)</t>
  </si>
  <si>
    <t>Стр.39 (41)</t>
  </si>
  <si>
    <t>https://minfin.astrobl.ru/site-page/byudzhet-dlya-grazhdan</t>
  </si>
  <si>
    <t>Да (Частично)</t>
  </si>
  <si>
    <t>Стр.38-42</t>
  </si>
  <si>
    <t>Стр.22-27, 36-37</t>
  </si>
  <si>
    <t>Стр.44-50 (нет данных за 2015 год)</t>
  </si>
  <si>
    <t>Нет  (частично)</t>
  </si>
  <si>
    <t>Стр.96-99 (нет численности)</t>
  </si>
  <si>
    <t>Стр.92 (кап.строительство, только финансирование), 94-95 (наименование проекта и год ввода в эксплуатацию)</t>
  </si>
  <si>
    <t>Стр.43 (в т.ч. конс.бюджет)</t>
  </si>
  <si>
    <t>Стр.51 (динамика)</t>
  </si>
  <si>
    <t>Стр.107-108 (в т.ч. Возможности участия граждан в бюджетном процессе)</t>
  </si>
  <si>
    <t>Стр.17-21,54</t>
  </si>
  <si>
    <t>Стр.48-50</t>
  </si>
  <si>
    <t>Стр.89-91</t>
  </si>
  <si>
    <t>Стр.55-56,64-73</t>
  </si>
  <si>
    <t xml:space="preserve">Стр.31-33 (2017 г.) </t>
  </si>
  <si>
    <t>Стр.6,103</t>
  </si>
  <si>
    <t>Стр 104</t>
  </si>
  <si>
    <t>Стр.7-11 (подробные сведения), на сайте https://minfin.astrobl.ru/site-page/2016</t>
  </si>
  <si>
    <t>Стр.100-101</t>
  </si>
  <si>
    <t>Стр.74 (доходы и расходы на душу населения 2014-2019 гг.)</t>
  </si>
  <si>
    <t>Стр.9-13</t>
  </si>
  <si>
    <t>Стр.14-15 (в тч налоговая политика)</t>
  </si>
  <si>
    <t>Стр.21, 25-26</t>
  </si>
  <si>
    <t>Стр.43 (соц.поддержка на 2017 г., нет численности), 42 (безработные , данные на 2016-2019, нет численности), 46 (поддержка студентов, финансирование, период НЕИЗВЕСТЕН), 39 (семья и дети, финансирование на 2017-2019 гг. по отраслям), 40 (соц.поддержка, финансирование2017-2019 гг.)</t>
  </si>
  <si>
    <t>Стр.52 (кап.строительство, без конкретного наименования проекта, указан ввод +финансирование)</t>
  </si>
  <si>
    <t>Стр.63-65</t>
  </si>
  <si>
    <t>Стр.68</t>
  </si>
  <si>
    <t>Стр.3,6-7,33, http://www.minfin34.ru/budget-ABC/glossary.php?sphrase_id=798</t>
  </si>
  <si>
    <t>Стр.4, http://www.minfin34.ru/analytical/</t>
  </si>
  <si>
    <t>Стр.26</t>
  </si>
  <si>
    <t>Стр.60</t>
  </si>
  <si>
    <t>Стр.34-38</t>
  </si>
  <si>
    <t>Стр.27-31</t>
  </si>
  <si>
    <t>Стр.67</t>
  </si>
  <si>
    <t>Стр.17,19 (расходы и доходы КБ сравнение по субъектам ЮФО), 18 (доходы КБ сравнение на душу населения по субъектам ЮФО)</t>
  </si>
  <si>
    <t>http://minfin09.ru/%D0%B1%D1%8E%D0%B4%D0%B6%D0%B5%D1%82-%D0%B4%D0%BB%D1%8F-%D0%B3%D1%80%D0%B0%D0%B6%D0%B4%D0%B0%D0%BD/</t>
  </si>
  <si>
    <t>17-22.11.2016</t>
  </si>
  <si>
    <t>Стр.18-20</t>
  </si>
  <si>
    <t>Стр.58</t>
  </si>
  <si>
    <t>Стр.11-15 (в т.ч. все уровни на 2017 г.)</t>
  </si>
  <si>
    <t>Стр.17-18</t>
  </si>
  <si>
    <t>Стр.22-24, 59 ("майские указы", только финансирование)</t>
  </si>
  <si>
    <t>Стр.19 (только объем госдолга 2015-2019 гг.)</t>
  </si>
  <si>
    <t>Стр.71</t>
  </si>
  <si>
    <t>Стр. 8-9</t>
  </si>
  <si>
    <t>Стр.26-29</t>
  </si>
  <si>
    <t>Стр.64-65</t>
  </si>
  <si>
    <t>Стр.64</t>
  </si>
  <si>
    <t>Стр.66, на сайте в разделе бюджет для граждан http://pravitelstvo.kbr.ru/oigv/minfin/new/press_sluzhba/proekty%20.php</t>
  </si>
  <si>
    <t>Стр.67 (общая информация)</t>
  </si>
  <si>
    <t>Стр.33-35,38,40-41,44-45,48,58 (расходы на 1 жителя по отраслям)</t>
  </si>
  <si>
    <t>Стр.9-17</t>
  </si>
  <si>
    <t>Стр.38</t>
  </si>
  <si>
    <t>Стр.75</t>
  </si>
  <si>
    <t>Стр.3-7</t>
  </si>
  <si>
    <t>Стр.28</t>
  </si>
  <si>
    <t>Стр.40</t>
  </si>
  <si>
    <t>Стр.21 (данные 2012-2015 гг.)</t>
  </si>
  <si>
    <t>Стр.78</t>
  </si>
  <si>
    <t>Стр.77</t>
  </si>
  <si>
    <t>http://openbudsk.ru/content/index.php?section=194, отдельный портал http://fingram26.ru/</t>
  </si>
  <si>
    <t>http://openbudsk.ru/content/proekt2016/poziciastav16.php</t>
  </si>
  <si>
    <t>http://openbudsk.ru/content/proekt2016/reyting.php (информация 2012-2014 гг.)</t>
  </si>
  <si>
    <t>http://openbudsk.ru/content/projectzk17/14-1-2.php</t>
  </si>
  <si>
    <t xml:space="preserve"> http://openbudsk.ru/content/projectzk17/14-1-1.php</t>
  </si>
  <si>
    <t>http://openbudsk.ru/glossology/index.php?id=13</t>
  </si>
  <si>
    <t>http://openbudsk.ru/contacts/</t>
  </si>
  <si>
    <t>http://openbudsk.ru/content/proekt2016/adminterdelenie.php</t>
  </si>
  <si>
    <t>http://openbudsk.ru/content/projectzk17/pr17bdg.php- реализация проектов инициативного бюджетирования, переход  на портал http://pmisk.ru/</t>
  </si>
  <si>
    <t>http://openbudsk.ru/news/detail.php?id=1062 (в строке поиска задать "Конкурс бюджет для граждан"</t>
  </si>
  <si>
    <t>http://openbudsk.ru/content/projectzk17/14-1-7.php</t>
  </si>
  <si>
    <t>http://openbudsk.ru/content/projectzk17/14-1-8.php</t>
  </si>
  <si>
    <t>http://openbudsk.ru/content/projectzk17/14-1-6.php</t>
  </si>
  <si>
    <t>http://openbudsk.ru/content/projectzk17/14-1-5.php</t>
  </si>
  <si>
    <t>http://openbudsk.ru/content/projectzk17/14-1-4.php</t>
  </si>
  <si>
    <t>http://openbudsk.ru/content/projectzk17/145_56.php</t>
  </si>
  <si>
    <t>http://openbudsk.ru/content/projectzk17/14-1-3.php в т.ч. Консол.бюджет</t>
  </si>
  <si>
    <t>http://openbudsk.ru/content/projectzk17/145_2016.php (доходы в сравнении СКФО), http://openbudsk.ru/content/projectzk17/14-1social.php (расходы на 1 жителя по отраслям без сравнения)</t>
  </si>
  <si>
    <t>http://openbudsk.ru/content/projectzk17/pr17standart.php (в материалах к проекту закона)</t>
  </si>
  <si>
    <t>На сайте https://minfin.bashkortostan.ru/documents/186512/</t>
  </si>
  <si>
    <t>Стр. 7-8</t>
  </si>
  <si>
    <t>Стр.10-12</t>
  </si>
  <si>
    <t>Стр.51-77</t>
  </si>
  <si>
    <t>Стр.78-86</t>
  </si>
  <si>
    <t>Стр.87-89</t>
  </si>
  <si>
    <t>Стр.28(в части МБТ общего характера)</t>
  </si>
  <si>
    <t>Стр.13-30 (по разделам и подразделам)</t>
  </si>
  <si>
    <t>Стр.32</t>
  </si>
  <si>
    <t>Стр.3 , https://minfin.bashkortostan.ru/presscenter/news/368611/?sphrase_id=337477(данные за 2014 и 3 квартал 2015 года), на сайте https://minfin.bashkortostan.ru/presscenter/news/296268/</t>
  </si>
  <si>
    <t xml:space="preserve">Стр.3 </t>
  </si>
  <si>
    <t>На сайте Минфина Башкортостана https://minfin.bashkortostan.ru/presscenter/news/331046/?sphrase_id=193429,  https://minfin.bashkortostan.ru/presscenter/news/391499/</t>
  </si>
  <si>
    <t>На сайте https://minfin.bashkortostan.ru/activity/15044/</t>
  </si>
  <si>
    <t>Стр.6 (сравнение доходов и расходов КБ на душу населения ПФО), 9 (доходы  и расходы все уровни на душу населения 2013-2019 гг.)</t>
  </si>
  <si>
    <t>Стр.31 (по разделам конс.бюджет), 32-33 ( по разделам респ.бюджет)</t>
  </si>
  <si>
    <t>На сайте http://mari-el.gov.ru/minfin/Pages/info_grajdan.aspx</t>
  </si>
  <si>
    <t>Стр.14 (нет 2015 и 2016 гг., нет численности и ВРП)</t>
  </si>
  <si>
    <t xml:space="preserve">Стр.15 (за 2016 и 2017 г г.), 16 (структура на 2017 г.), 17 (динамика  доходов 2015-2019 гг. ), отсутствуют данные 2015,2018-2019 гг. И МБТ </t>
  </si>
  <si>
    <t>Стр.53-54</t>
  </si>
  <si>
    <t>Стр.2,7,12,20,30,53</t>
  </si>
  <si>
    <t>Стр.21-22 (2016-217 гг.)</t>
  </si>
  <si>
    <t>Стр.28 (2016-2017 гг.)</t>
  </si>
  <si>
    <t>Стр.19 (только общий объем региональных и федеральных льгот на 2017 г.)</t>
  </si>
  <si>
    <t>Стр.3 (структура бюджетной системы), http://mari-el.gov.ru/republic/Pages/about.aspx</t>
  </si>
  <si>
    <t>На сайте http://mari-el.gov.ru/minfin/Pages/info_grajdan.aspx - Памятка по использованию банковских продуктов, данных по повышению фин.грамотности не добавляется</t>
  </si>
  <si>
    <t>Стр.11, 34 (доходы  и расходы КБ на душу населения в сравнении ПФО)</t>
  </si>
  <si>
    <t>Стр.19-20 (в т.ч. Конс.бюджет, нет МБТ)</t>
  </si>
  <si>
    <t>Стр.31 (объем доходов 2015-2019 гг.), 32-33 (структура по видам доходов в % 2015-2019 гг.)</t>
  </si>
  <si>
    <t>Стр.77-126</t>
  </si>
  <si>
    <t>Стр.25 (водоснабжение и водоотведение)</t>
  </si>
  <si>
    <t>Стр.136</t>
  </si>
  <si>
    <t>Стр.9-10,23,26</t>
  </si>
  <si>
    <t>Стр.44-76</t>
  </si>
  <si>
    <t>Стр.127-128</t>
  </si>
  <si>
    <t>Стр.34-40</t>
  </si>
  <si>
    <t>Стр.131 (краткая информация, без финансовых показателей)</t>
  </si>
  <si>
    <t>Стр. 16  (доходы  и расходы КБ на душу населения в сравнении ПФО)</t>
  </si>
  <si>
    <t>Стр.40 (стипендии 2017 г.),46 (соц.выплаты 2017 г.), 50 (обеспечение жильем отд.категорий граждан 2017 г.), только общие объемы финансирования</t>
  </si>
  <si>
    <t>Стр.35-37 (только объем финансирования ГП по направлениям 2017-2019 гг.), частично минимум госпрограмм, отсутствуют целевые показатели</t>
  </si>
  <si>
    <t>http://minfin.tatarstan.ru/rus/budget.html</t>
  </si>
  <si>
    <t>Стр.17-18,21,23</t>
  </si>
  <si>
    <t>Стр.38-117</t>
  </si>
  <si>
    <t>Стр.33-36</t>
  </si>
  <si>
    <t>Стр.126-127</t>
  </si>
  <si>
    <t>Стр.128</t>
  </si>
  <si>
    <t>Стр.11,15,17,22</t>
  </si>
  <si>
    <t>Стр.125 (данные на 2017 г.)</t>
  </si>
  <si>
    <t>Стр.26-32</t>
  </si>
  <si>
    <t>Стр.124</t>
  </si>
  <si>
    <t>http://tatarstan.ru/rus/fingramota</t>
  </si>
  <si>
    <t>Стр.8  (доходы  и расходы КБ на душу населения без сравнения), 9-10 (расходы по сферам и отраслям на душу населения 2015-2016 гг.)</t>
  </si>
  <si>
    <t>http://minfin.tatarstan.ru/rus/konkurs-proektov-po-predostavleniyu-byudzheta.htm</t>
  </si>
  <si>
    <t>Стр.17, 79 (по всем уровням бюджетов, нет МБТ)</t>
  </si>
  <si>
    <t>Стр.27-49,51-61, 65-73</t>
  </si>
  <si>
    <t>Стр.50,62-64 (данные только на 2017 г.)</t>
  </si>
  <si>
    <t>Стр.74-75(данные 2015-2017 гг., финансирование по объектам кап.строительства только за 2015 г, 2016-2017 гг.: указаны наименования проектов и мощность )</t>
  </si>
  <si>
    <t>Стр.15-17 (нет прогноза гос.долга на 01.01.2017 г.)</t>
  </si>
  <si>
    <t>Стр.83-84</t>
  </si>
  <si>
    <t>Стр.5-6,11</t>
  </si>
  <si>
    <t>Стр.77-78 (данные на 2017 г.)</t>
  </si>
  <si>
    <t>Стр.21-24(по разделам и подразделам)</t>
  </si>
  <si>
    <t>Стр.26 (данные на 2017 г.)</t>
  </si>
  <si>
    <t>Стр.12 (указаны только категории льготников)</t>
  </si>
  <si>
    <t>Стр.81 (данные за 2015 г.)</t>
  </si>
  <si>
    <t>Стр.82</t>
  </si>
  <si>
    <t>Стр.14 (доходы  и расходы КБ на душу населения в сравнении ПФО), 13 (доходы, сравнение ПФО), 25 (расходы на душу населения по разделам 2015-2019 гг.)</t>
  </si>
  <si>
    <t>http://budget.cap.ru/Menu/Page/464#box_466, Стр.2</t>
  </si>
  <si>
    <t>http://budget.cap.ru/Menu/Page/177, http://budget.cap.ru/Menu/Page/464#box_466, Стр.3</t>
  </si>
  <si>
    <t>http://budget.cap.ru/Menu/Page/464#box_466, Стр.15-17</t>
  </si>
  <si>
    <t>http://budget.cap.ru/Menu/Page/464#box_466, Стр.18</t>
  </si>
  <si>
    <t>http://budget.cap.ru/Menu/Page/464#box_466, Стр.11-14</t>
  </si>
  <si>
    <t>http://budget.cap.ru/Menu/Page/464#box_466, Стр.20-24,26</t>
  </si>
  <si>
    <t>http://budget.cap.ru/Menu/Page/464#box_466, Стр.41-73 (указаны все данные, только финансирование по подпрограммам на 2017 г.)</t>
  </si>
  <si>
    <t>http://budget.cap.ru/Menu/Page/464#box_466, Стр.35 (з/пл бюджетникам, данные 2015-2018 гг.), 37-38 (соц.поддержка отдельных категорий на 2017 г.)</t>
  </si>
  <si>
    <t>http://budget.cap.ru/Menu/Page/464#box_466, Стр.39-40</t>
  </si>
  <si>
    <t>http://budget.cap.ru/Menu/Page/464#box_466, Стр.80</t>
  </si>
  <si>
    <t>http://budget.cap.ru/Menu/Page/464#box_466, Стр.26</t>
  </si>
  <si>
    <t>http://budget.cap.ru/Menu/Page/464#box_466, Стр.74-76 (2017 г.)</t>
  </si>
  <si>
    <t>http://budget.cap.ru/Menu/Page/464#box_466, Стр.25 (данные за 2013-2015 годы)</t>
  </si>
  <si>
    <t>http://budget.cap.ru/Menu/Page/464#box_466, Стр.77</t>
  </si>
  <si>
    <t>http://budget.cap.ru/Menu/Page/464#box_466, Стр.78</t>
  </si>
  <si>
    <t>http://budget.cap.ru/Menu/Page/464#box_466, Стр. 22  (доходы  на душу населения в сравнении ПФО), 30-31  (расходы на 1 жителя по отраслям, сравнение ПФО</t>
  </si>
  <si>
    <t>http://budget.permkrai.ru/info/glossary;   http://budget.permkrai.ru/info/budget</t>
  </si>
  <si>
    <t>http://budget.permkrai.ru/local_budgets/municipality</t>
  </si>
  <si>
    <t>http://budget.permkrai.ru/compare_budgets/per_resident_difference</t>
  </si>
  <si>
    <t>http://budget.permkrai.ru/approved_budgets/prognoz_ser_2019</t>
  </si>
  <si>
    <t>http://budget.permkrai.ru/approved_budgets/principles2017</t>
  </si>
  <si>
    <t>http://budget.permkrai.ru/approved_budgets/incomes2017; http://budget.permkrai.ru/approved_budgets/incomes_dyn2017 (динамика)</t>
  </si>
  <si>
    <t>http://budget.permkrai.ru/approved_budgets/documents2017 (не указана численность целевой группы)</t>
  </si>
  <si>
    <t>http://budget.permkrai.ru/approved_budgets/finance_sources2017,    http://budget.permkrai.ru/gov_debt/index</t>
  </si>
  <si>
    <t>http://budget.permkrai.ru/,   http://mfin.permkrai.ru/contact/contact1/</t>
  </si>
  <si>
    <t>http://budget.permkrai.ru/approved_budgets/incomes2017 (безвозмездные поступления)</t>
  </si>
  <si>
    <t>http://budget.permkrai.ru/approved_budgets/expenses_industry2017 (по разделам)</t>
  </si>
  <si>
    <t>http://budget.permkrai.ru/approved_budgets/expenses_of_expenses_types2017</t>
  </si>
  <si>
    <t>http://budget.permkrai.ru/news/onenews/id/1423</t>
  </si>
  <si>
    <t>http://budget.permkrai.ru/news/onenews/id/1564</t>
  </si>
  <si>
    <t>http://budget.permkrai.ru/calculators/budget;        http://budget.permkrai.ru/news/onenews/id/1602</t>
  </si>
  <si>
    <t>http://budget.permkrai.ru/budget_execution/investobjects (кап.строительство и дорожное строительство, имеется возможность задать периоды 2014-2016 гг.)),   http://budget.permkrai.ru/approved_budgets/kray_programs_investments2017 (информация отражена также в прикрепленном файле excel, указаны только объемы финансирования объектов капитального и дорожного строительства по годам 2017-2019 гг.), http://budget.permkrai.ru/news/onenews/id/1562 (в новостях указан ПЕРЕЧЕНЬ ОБЪЕКТОВ АВТОДОРОЖНОГО СТРОИТЕЛЬСТВА НА 2017 ГОД И НА ПЛАНОВЫЙ ПЕРИОД 2018 И 2019 ГОДОВ с финансированием)</t>
  </si>
  <si>
    <t>http://budget.permkrai.ru/news/onenews/id/1082;   http://budget.permkrai.ru/news/onenews/id/1402</t>
  </si>
  <si>
    <t>http://budget.permkrai.ru/news/onenews/id/1205 и  http://budget.permkrai.ru/news/onenews/id/1223 - КОНКУРС по фин.грамотности, http://fingramota.permkrai.ru/ НОВЫЙ ПОРТАЛ ПО Фин.грамотности,  http://www.nes.ru/dataupload/files/projects/financial-literacy/Fingramota%20Web%20Version%20.pdf БРОШЮРА по финансовой грамотности , http://budget.permkrai.ru/ -Опрос по финансовой грамотности, http://budget.permkrai.ru/news/onenews/id/1382;    http://budget.permkrai.ru/news/onenews/id/1362   новости о днях фин.грамотности;    http://budget.permkrai.ru/news/onenews/id/1162 - финграмотность для школьников; http://budget.permkrai.ru/news/onenews/id/1642 вручение грамот Тушнолобовым за разработку финграмотности населения</t>
  </si>
  <si>
    <t>http://www.minfin.kirov.ru/finansovaya-gramotnost/glossariy/</t>
  </si>
  <si>
    <t>Стр.6 (нет МБТ)</t>
  </si>
  <si>
    <t>Стр.8 (общий объем доходов и структура  на 2015-2019 гг.), 9,16-17 (объем и структура доходов по видам на 2017-2019 г., отсутствуют данные на 2015-2016 гг.),  10-15 (по видам налоговых доходов  2015-2019 гг.)</t>
  </si>
  <si>
    <t xml:space="preserve">Стр.20-24 (только объемы финансирования по годам  2015-2019  гг., нет целевых показателей).  </t>
  </si>
  <si>
    <t>Стр.41-51</t>
  </si>
  <si>
    <t xml:space="preserve">Стр.53 (объем гос.долга 2017-2019 гг., долговые обязательства в %) </t>
  </si>
  <si>
    <t xml:space="preserve">Стр.19 (по разделам), 25-37 (имеются данные по некоторым разделам и подразделам) </t>
  </si>
  <si>
    <t>Стр.39</t>
  </si>
  <si>
    <t>http://www.minfin.kirov.ru/novosti-i-anonsy/6512/?sphrase_id=41295;     http://www.minfin.kirov.ru/novosti-i-anonsy/6089/?sphrase_id=41295</t>
  </si>
  <si>
    <t>http://www.minfin.kirov.ru/otkrytyy-byudzhet/dlya-spetsialistov/narodniy-byudzhet/  Проект "Народный бюджет"</t>
  </si>
  <si>
    <t>http://www.minfin.kirov.ru/finansovaya-gramotnost/review_action/;     http://www.minfin.kirov.ru/finansovaya-gramotnost/poleznaya-informatsiya/  - брошюры по финанс.грамотности</t>
  </si>
  <si>
    <t>http://www.minfin.kirov.ru/novosti-i-anonsy/6491/?sphrase_id=41296;    http://www.minfin.kirov.ru/novosti-i-anonsy/6781/?sphrase_id=41296</t>
  </si>
  <si>
    <t>Стр.12-14</t>
  </si>
  <si>
    <t>Стр.4 (структура бюджетной системы)</t>
  </si>
  <si>
    <t>Стр.22 (нет МБТ); http://mf.nnov.ru:8025/index.php/osnovnye-parametry/inform-o-processe/osnovnie-harakteristiki/osnovnye-kharakteristiki-oblastnogo-byudzheta</t>
  </si>
  <si>
    <t>Стр.23-24 ; http://mf.nnov.ru:8025/index.php/osnovnye-parametry/inform-o-processe/osnovnie-harakteristiki/fo-0002-0108</t>
  </si>
  <si>
    <t>Стр.35-36(финансирование по ГП, нет данных за 2015 год), 37-67 (по трем ГП нет целевых показателей)</t>
  </si>
  <si>
    <t>Стр.48 (ветераны и инвалиды-нет численности), 49-51 (соц.поддержка семей и материнства)</t>
  </si>
  <si>
    <t>Стр.65 (дорож.строительство, финансирование 2017-2019 гг.), 68-70 (адресная инвестиционная программа в капит.строительство, указаны отдельные сведения: наименование проекта, финансирование на 2017 г., источники финансирования)</t>
  </si>
  <si>
    <t>Стр.74 (объемы госдолга 2015-2019 гг., долговые обязательства-структура в % на 2017 год)</t>
  </si>
  <si>
    <t>Стр.2-3,7,9-10,34,  http://mf.nnov.ru:8025/index.php/o-budgete/inform/slovar</t>
  </si>
  <si>
    <t>Стр.26 (детализация: целевые и нецелевые)</t>
  </si>
  <si>
    <t>Стр.71 (не указан год)</t>
  </si>
  <si>
    <t>Стр. 25 (данные 2015-2017 гг.)</t>
  </si>
  <si>
    <t>Стр.75 (по итогам 2015 г.)</t>
  </si>
  <si>
    <t>Стр.11,15-17,19,21 (доходы и расходы  на 1 жителя в сравнении ПФО и без сравнения периоды; 2016,2017-2019 гг.), http://mf.nnov.ru:8025/index.php/drugie-region/pokazateli-sravneniya/mfrf-0001-0020</t>
  </si>
  <si>
    <t>Стр.8 (доходы и расходы на душу населения обл.бюджет), http://budget.orb.ru/rating/budget-fo сравнения с регионами (есть возможность выбора)</t>
  </si>
  <si>
    <t>Стр.23-25, на портале http://monitoring.orb.ru/</t>
  </si>
  <si>
    <t>Стр18-21</t>
  </si>
  <si>
    <t>Стр.6-7</t>
  </si>
  <si>
    <t>Стр.4-5 (нет численности)</t>
  </si>
  <si>
    <t>Стр.14 -15(по разделам, в т.ч. структура в % по разделам), 16 (по разделам и подразделам)</t>
  </si>
  <si>
    <t xml:space="preserve">http://www.minfin.orb.ru/news/one_news?&amp;id=776;    http://www.minfin.orb.ru/news/one_news?&amp;id=784;         http://minfin.orb.ru/%D0%B1%D1%8E%D0%B4%D0%B6%D0%B5%D1%82-%D0%B4%D0%BB%D1%8F-%D0%B3%D1%80%D0%B0%D0%B6%D0%B4%D0%B0%D0%BD/ -раздел "Инициативное бюджетирование"- только НПА;     Раздел "Официальная информация"- Материалы к обучающим семинарам по инициативному бюджетированию от 14-15 июня;   Раздел "Общественное мнение"- имеется возможность голосования и переголосования за значимые проекты; </t>
  </si>
  <si>
    <t>Стр.3, http://budget.orb.ru/bs/abc</t>
  </si>
  <si>
    <t>http://minfin.orb.ru/%D1%84%D0%B8%D0%BD%D0%B0%D0%BD%D1%81%D0%BE%D0%B2%D0%B0%D1%8F-%D0%B3%D1%80%D0%B0%D0%BC%D0%BE%D1%82%D0%BD%D0%BE%D1%81%D1%82%D1%8C-%D0%BD%D0%B0%D1%81%D0%B5%D0%BB%D0%B5%D0%BD%D0%B8%D1%8F/</t>
  </si>
  <si>
    <t>http://minfin.orb.ru/?s=%D0%BA%D0%BE%D0%BD%D0%BA%D1%83%D1%80%D1%81+%D0%BF%D1%80%D0%BE%D0%B5%D0%BA%D1%82%D0%BE%D0%B2</t>
  </si>
  <si>
    <t>Стр.17-18 (все уровни)</t>
  </si>
  <si>
    <t>Стр.26-49</t>
  </si>
  <si>
    <t>Стр.60-62</t>
  </si>
  <si>
    <t>Стр.50-54</t>
  </si>
  <si>
    <t>Стр.69</t>
  </si>
  <si>
    <t>Стр.5-8</t>
  </si>
  <si>
    <t>Стр.55-59</t>
  </si>
  <si>
    <t>Стр.23-25</t>
  </si>
  <si>
    <t>Стр.21 (доходы на душу населения, сравнение ПФО)</t>
  </si>
  <si>
    <t>http://budget.minfin-samara.ru/</t>
  </si>
  <si>
    <t>http://budget.minfin-samara.ru/razdely/o-budzhete/glossariy/</t>
  </si>
  <si>
    <t>http://budget.minfin-samara.ru/razdely/parametri-budzheta/osnovnie-harakteristiki-budzheta/</t>
  </si>
  <si>
    <t>http://budget.minfin-samara.ru/razdely/parametri-budzheta/osnovnie-harakteristiki-budzheta-po-dohodam/ нет информации 2015-2016 гг.</t>
  </si>
  <si>
    <t>http://saratov.ifinmon.ru/index.php/byudzhet-dlya-grazhdan/byudzhetnaya-sistema-rf/glossarij-1</t>
  </si>
  <si>
    <t>http://saratov.ifinmon.ru/index.php/byudzhet-dlya-grazhdan/munitsipalnye-obrazovaniya-saratovskoj-oblasti</t>
  </si>
  <si>
    <t>Стр.8,10</t>
  </si>
  <si>
    <t>Стр.18-86, http://saratov.ifinmon.ru/index.php/byudzhet-dlya-grazhdan/itogi-realizatsii-gosudarstvennykh-programm-saratovskoj-oblasti</t>
  </si>
  <si>
    <t>Стр.6 (в т.ч. консол. бюджет), http://saratov.ifinmon.ru/index.php/byudzhet-dlya-grazhdan/byudzhet-saratovskoj-oblasti/zakon-ob-oblastnom-byudzhete-na-2017-2019-godi</t>
  </si>
  <si>
    <t>Стр.11 (2017 г.)</t>
  </si>
  <si>
    <t>Стр.12-14(по разделам и подразделам),, 16-17  (структура в % 2017 г.)</t>
  </si>
  <si>
    <t>Стр.99, http://saratov.ifinmon.ru/index.php/byudzhet-dlya-grazhdan/sravnenie-s-drugimi-sub-ektami</t>
  </si>
  <si>
    <t>Стр.7 (доходы и расходы в сравнении ПФО),  http://saratov.ifinmon.ru/index.php/byudzhet-dlya-grazhdan/sravnenie-s-drugimi-sub-ektami</t>
  </si>
  <si>
    <t>Стр.16(объемы финансирования ПНО, нет численности), 24-25,30-31,36-37,38-39,40-41,42-43,44-45,46-47</t>
  </si>
  <si>
    <t>Стр.89-97 (по некоторым проектам отсутствует разбивка по годам)</t>
  </si>
  <si>
    <t>Стр.98</t>
  </si>
  <si>
    <t>Стр.8-11 (9-12)</t>
  </si>
  <si>
    <t>Стр.7 (8)</t>
  </si>
  <si>
    <t>Стр. 12-13 (13-14)</t>
  </si>
  <si>
    <t>Стр.89(90)</t>
  </si>
  <si>
    <t>Стр.97 (98)</t>
  </si>
  <si>
    <t>Стр. 1 (2)</t>
  </si>
  <si>
    <t>Стр.12 (13), 90 (91)</t>
  </si>
  <si>
    <t>Стр.90 (91)-2016-2017 гг.,   91-92 (92-93) -объем МБТ 2017-2019 гг.</t>
  </si>
  <si>
    <t>Стр30-31 (31-32) - по разделам и подразделам</t>
  </si>
  <si>
    <t>Стр.27 (28)-данные за 2015 год</t>
  </si>
  <si>
    <t>Стр.95 (36)- данные 2013-2015 гг.</t>
  </si>
  <si>
    <t>Стр.95 (96)</t>
  </si>
  <si>
    <t>Стр.14 (15)-расходы и доходы на душу населения в сравнении ПФО</t>
  </si>
  <si>
    <t>Стр.83 (84)-соц.поддержка граждан в 2017 г., 84 (85)-семья и дети, финансирование (год не известен), 40 (41)-поддержка в здравоохранении 2017 г, нет численности категорий в группе</t>
  </si>
  <si>
    <t>Стр.33 (34)- структура и финансирование ГП на 2017 г., 34-35 (35-36)- финансирование по ГП 2015-2019 гг., 36 (37) -непрограммные расходы 2017-2019 гг., 37-41(38-42) и 44-81 (45-82)- отсутствуют ЦП не которым ГП</t>
  </si>
  <si>
    <t>Стр.12 (13), 18-21 (19-22), 23-26 (24-27)- прогнозы по видам налогов</t>
  </si>
  <si>
    <t>Стр.87 (88), http://ufo.ulntc.ru/index.php?mgf=ppmi</t>
  </si>
  <si>
    <t>Стр.6 (7), 15 (16), http://ufo.ulntc.ru/index.php?mgf=budget/term&amp;unformat=1&amp;slep=net</t>
  </si>
  <si>
    <t>Стр.94 (95), http://ufo.ulntc.ru/index.php?mgf=budget/open_budget в новостях 27.09.2016 конкурс проектов "Бюджет для граждан"</t>
  </si>
  <si>
    <t>http://ufo.ulntc.ru/index.php?mgf=nalpinf&amp;slep=net находится в разделе "Служба налоговой помощи информирует"</t>
  </si>
  <si>
    <t>Стр.3-4</t>
  </si>
  <si>
    <t>Стр.16-18,48</t>
  </si>
  <si>
    <t>Стр.24 (доходы КБ на 2017 г.), 25 (структура обл.бюджета на 2017 г.), 18 (налоговые+неналоговые доходы_МБТ, данные на 2015-2019 гг.)</t>
  </si>
  <si>
    <t>Стр.39 (кап.строительство, информация представлена до 2017 г., нет источников финансирования)</t>
  </si>
  <si>
    <t>Стр.45</t>
  </si>
  <si>
    <t>Стр.123-125</t>
  </si>
  <si>
    <t>Стр.11-13,20,26,38,42,56</t>
  </si>
  <si>
    <t>Стр.18 (2015-2019 гг.), 24 (МБТ конс.бюджету 2017 г.), 25 (МБТ обл.бюджету 2017 г.)</t>
  </si>
  <si>
    <t>Стр.26 (по разделам+структура в % на 2017 г.), 27 (динамика по разделам 2013-2016 гг.)</t>
  </si>
  <si>
    <t>Стр.28 (2015-2017 гг.)</t>
  </si>
  <si>
    <t>Стр.21 (только категории)</t>
  </si>
  <si>
    <t>Стр.122</t>
  </si>
  <si>
    <t>Стр.120 (доходы и расходы на 1 жителя, сравнение с двумя субъектами УФО), 41 (расходы на 1 жителя по отраслям)</t>
  </si>
  <si>
    <t>Стр.29 (з/плата бюджетникам, данные на 2017 г.,нет численности), 31 (дети-сироты, финансирование на 2017 г.), 32-36 (соц.поддержка граждан, данные на 2016-2019 гг., нет численности), 40 (адресная инвестиц.программа)</t>
  </si>
  <si>
    <t>Стр.7 (нет 2018 и 2019 гг.), нет ИПЦ</t>
  </si>
  <si>
    <t>Стр.4 (5), 8 (9)</t>
  </si>
  <si>
    <t>Стр.10-11 (11-12),12-14  (13-15) -по каждому виду доходов отдельно 2015-2019 гг.</t>
  </si>
  <si>
    <t>Стр.24-53 (25-54)</t>
  </si>
  <si>
    <t>Стр.55-56 (56-57) - все категории и данные, 7 (8)-з/пл бюджетникам 2017, нет численности</t>
  </si>
  <si>
    <t>Стр.57-58 (58-59)- отсутствуют данные по проектам на 2018-2019 гг. и источники финансирования</t>
  </si>
  <si>
    <t>Стр.9 (10)</t>
  </si>
  <si>
    <t>Стр.60 (61)</t>
  </si>
  <si>
    <t>Стр. 3 (4)</t>
  </si>
  <si>
    <t>Стр.3 (4)</t>
  </si>
  <si>
    <t>Стр.10 (11)-данные на 2017 г.</t>
  </si>
  <si>
    <t>Стр. 54 (55)</t>
  </si>
  <si>
    <t>Стр.4 (5) (по разделам 2017-2019 гг.), 17 (18) (структура по разделам в % на 2017 г.), 18-23 (20-24) (по разделам и подразделам)</t>
  </si>
  <si>
    <t>Стр.16 (17) данные на 2017 год</t>
  </si>
  <si>
    <t>Стр. 59 (60) -общая информация , http://minfin.midural.ru/document/category/88#document_list</t>
  </si>
  <si>
    <t>Стр. 59 (60)-общая информация</t>
  </si>
  <si>
    <t>Стр.5 (6) - доходы и расходы в сравнении с субъектами РФ 2017-2019 гг.), нет 2015 или 2016 гг.</t>
  </si>
  <si>
    <t>Раздел "Доходы областного бюджета" (последняя страница)</t>
  </si>
  <si>
    <t>Раздел "Вводная часть, формирование бюджета, расходы бюджета" (Стр.27)</t>
  </si>
  <si>
    <t>Раздел "Контактная информация для граждан" переход на http://admtyumen.ru/ogv_ru/gov/administrative/finance_department/general_information/telephone.htm</t>
  </si>
  <si>
    <t>Раздел "Вводная часть, формирование бюджета, расходы бюджета" (Стр.24, расходы только по разделам на социальную сферу)</t>
  </si>
  <si>
    <t>Раздел "Доходы областного бюджета"  (указаны только категории)</t>
  </si>
  <si>
    <t>http://admtyumen.ru/ogv_ru/finance/finance/bugjet/more.htm?id=11355424%40cmsArticle</t>
  </si>
  <si>
    <t xml:space="preserve">http://admtyumen.ru/ogv_ru/finance/finance/bugjet/anketa.htm Анкета по изучению уровня финансовой грамотности населения- раздел пустой, анкета отсутствует
</t>
  </si>
  <si>
    <t>http://idea.moi-portal.ru/stroitelstvo-minizavoda-po-pererabotke-ozernogo-sapropelya-tyumenskoy-oblasti/;   http://invest.tyumen-city.ru/</t>
  </si>
  <si>
    <t>Стр.6-8  (7-9)</t>
  </si>
  <si>
    <t>Стр.10 (11)</t>
  </si>
  <si>
    <t>Стр.11-13 (12-14)</t>
  </si>
  <si>
    <t>Стр.14 (15) (нет расходов на ГП на 2015 и 2016 гг.),  23-59 (24-60) (по каждой ГП в отдельности, все необходимые данные)</t>
  </si>
  <si>
    <t>Стр. 20-22 (21-23) - финансирование по каждой целевой группе, нет численности</t>
  </si>
  <si>
    <t>Стр.18-19 (19-20) данные представлены на 2017 г.  (нет:   даты ввода объекта в эксплуатацию, источников финансирования, данных на 2018 и 2019 гг.)</t>
  </si>
  <si>
    <t>Стр.17 (18)</t>
  </si>
  <si>
    <t>Стр.63 (64)</t>
  </si>
  <si>
    <t>Стр.60-62 (61-63)</t>
  </si>
  <si>
    <t>Стр.5 (6)</t>
  </si>
  <si>
    <t>Стр.13 (14)</t>
  </si>
  <si>
    <t>Стр.15-16 (16-17) (по разделам и подразделам)</t>
  </si>
  <si>
    <t>Стр.16 (17)</t>
  </si>
  <si>
    <t>Стр.9 (10) результаты налоговых льгот в 2015-2016 гг. общая информация, сведений об оценке нет</t>
  </si>
  <si>
    <t>http://www.minfin74.ru/mInformation/news/news.php/32/9336/?sphrase_id=104984</t>
  </si>
  <si>
    <t>http://www.minfin74.ru/mInformation/news/news.php/32/9509/?sphrase_id=104988</t>
  </si>
  <si>
    <t>Ссылка на сайт электронный бюджет РФ http://budget.gov.ru/epbs/faces/p/%D0%94%D0%B0%D0%BD%D0%BD%D1%8B%D0%B5%20%D0%B8%20%D1%81%D0%B5%D1%80%D0%B2%D0%B8%D1%81%D1%8B/%D0%93%D0%BB%D0%BE%D1%81%D1%81%D0%B0%D1%80%D0%B8%D0%B9?_afrLoop=34606279086162529&amp;_afrWindowMode=0&amp;_afrWindowId=null#!%40%40%3F_afrWindowId%3Dnull%26_afrLoop%3D34606279086162529%26_afrWindowMode%3D0%26_adf.ctrl-state%3D7rr1gyati_4</t>
  </si>
  <si>
    <t>http://www.depfin.admhmao.ru/konkurs-proektov-byudzhet-dlya-grazhdan/</t>
  </si>
  <si>
    <t>Стр.6-22 (бюджетная+налоговая+долговая политики),71 (в сфере межбюджетных отношений)</t>
  </si>
  <si>
    <t>Стр. 7-9, http://www.depfin.admhmao.ru/wps/portal/fin/home/fiscal_facilities- для малого предпринимательства</t>
  </si>
  <si>
    <t>http://depfin.admhmao.ru/finansovaya-gramotnost-naseleniya/vlozhenie/311003/finansovaya-gramotnost-naseleniya;   http://depfin.admhmao.ru/finansovaya-gramotnost-naseleniya/vlozhenie/311000/novosti</t>
  </si>
  <si>
    <t>Стр. 87-90 (по разделам и подразделам)</t>
  </si>
  <si>
    <t>Стр.72-76, 94-112 (по видам МБТ МО)</t>
  </si>
  <si>
    <t>Стр.26 и 83 (Общий объем МБТ)</t>
  </si>
  <si>
    <t>http://depfin.admhmao.ru/budget/section/info/introduction</t>
  </si>
  <si>
    <t>Стр.77 (адресная инвестиц.программа, общий объем финансирования)</t>
  </si>
  <si>
    <t>Стр.30, 31, 39, 40, 41, 42, 43, 44 ,45 ,46 (в разных группах указаны отдельные сведения: объемы финансирования, но нет численности;  либо указан финансирование с разбивкой на 2017-2019 гг., либо данные по финансированию только на 2017 г.)</t>
  </si>
  <si>
    <t>Стр.25-26, 82-83 (нет данных в обоих случаях 2015 г.)</t>
  </si>
  <si>
    <t>Стр.14 (нет МБТ), 80 (все уровни бюджетов+МБТ)</t>
  </si>
  <si>
    <t>Стр.6 (нет МБТ), 25-26 (все уровни бюджетов)</t>
  </si>
  <si>
    <t>Стр.12-17</t>
  </si>
  <si>
    <t>Стр.31-38</t>
  </si>
  <si>
    <t>Стр.57 (з/пл бюджетникам, нет численности), 70-75, 77-82 (по всем целевым группам, данные только на 2017 г.)</t>
  </si>
  <si>
    <t>Стр.62-69</t>
  </si>
  <si>
    <t>Стр.19, 22</t>
  </si>
  <si>
    <t>Стр.87</t>
  </si>
  <si>
    <t>Стр.3, 27,39</t>
  </si>
  <si>
    <t>Стр.13-14, 40-41</t>
  </si>
  <si>
    <t>Стр.40-42</t>
  </si>
  <si>
    <t>Стр.48 (по разделам), 50-53  (по разделам и подразделам)</t>
  </si>
  <si>
    <t>Стр.54-56</t>
  </si>
  <si>
    <t>Стр.20 (категории), 21 (оценка льгот)</t>
  </si>
  <si>
    <t>Стр83</t>
  </si>
  <si>
    <t>Стр.83</t>
  </si>
  <si>
    <t>Стр.84-85,   Игра "Финансовый лабиринт" http://www.yamalfin.ru/index.php?option=com_content&amp;view=article&amp;id=1092:2014-12-22-11-11-57&amp;catid=82:2013-12-25-04-30-29</t>
  </si>
  <si>
    <t>Стр.4 (результаты бюджетной политики 2016 г.), 7 (на 2017 -2019 гг.)</t>
  </si>
  <si>
    <t>Стр.11 (все данные), 27 (доходы+расходы, все уровни бюджетов )</t>
  </si>
  <si>
    <t>Стр.32 (з/пл бюджетникам, нет численности), 33,38,39,41,44,46,49 (все данные)</t>
  </si>
  <si>
    <t>Стр.29 (у некоторых объектов со сдачей в 2018 году, не указано финансирование в 2018 г.)</t>
  </si>
  <si>
    <t>Стр.65</t>
  </si>
  <si>
    <t>Стр.2,16,64; http://www.open.minfin-altai.ru/open-budget/glossarij.html</t>
  </si>
  <si>
    <t>Стр.16-22,55</t>
  </si>
  <si>
    <t>Стр.23 (структура в % по разделам), 24-25 (по разделам и подразделам)</t>
  </si>
  <si>
    <t>Стр.36 (по региональным налогам установлены льготы только по транспортному налогу, год НЕИЗВЕСТЕН), 35 (данные 2015 года)</t>
  </si>
  <si>
    <t>Стр.58-60</t>
  </si>
  <si>
    <t>Стр.28 (доходы и расходы республиканского бюджета на душу населения по Сибирскому ФО на 01.09.2016)</t>
  </si>
  <si>
    <t>Стр.30 (инициативное бюджетирование в собственном понимании), ссылка в брошюре на сайт  http://altayinvest.ru/</t>
  </si>
  <si>
    <t>Стр.63, http://www.minfin-altai.ru/about/deyatelnost/fin_gramotnost/;   http://www.minfin-altai.ru/about/deyatelnost/fin_gramotnost/the-program-financial-literacy-on-radio-siberia.php</t>
  </si>
  <si>
    <t>Стр.10;   http://www.open.minfin-altai.ru/media-files/obshchaya-kharakteristika-regiona.html</t>
  </si>
  <si>
    <t>http://www.minfin-altai.ru/about/info/news/2459/?sphrase_id=413796;   http://www.minfin-altai.ru/about/info/news/2533/?sphrase_id=413796</t>
  </si>
  <si>
    <t>http://budget.govrb.ru/ebudget/Show/Content/88</t>
  </si>
  <si>
    <t>Стр.4-7</t>
  </si>
  <si>
    <t>Стр.14 (нет МБТ)</t>
  </si>
  <si>
    <t>Стр.19-22</t>
  </si>
  <si>
    <t>Стр.28 (расходы на ГП, общий объем), 90-133 (расходы по ГП в отдельности 2014-2019 гг. + целевые показатели)</t>
  </si>
  <si>
    <t>Стр.60 (капстроительство 2017 г., нет источников финансирования и ожидаемых результатов)</t>
  </si>
  <si>
    <t>Стр.49 (общий объем госдолга 2017-2019 гг., структура госдолга 2014-2016 гг.)</t>
  </si>
  <si>
    <t>Стр.139</t>
  </si>
  <si>
    <t>Стр.136-138, http://budget.govrb.ru/ebudget/Menu/Page/55</t>
  </si>
  <si>
    <t>Стр.3, http://budget.govrb.ru/ebudget/Menu/Page/1 "Карта Республики Бурятия"</t>
  </si>
  <si>
    <t>Стр.52 (данные на 2017 г.), 53-58 (по видам МБТ, год НЕИЗВЕСТЕН)</t>
  </si>
  <si>
    <t>сайт финоргана переход с баннера "Инвестиционный портал"  на http://invest-buryatia.ru/index/investiczionnyie-predlozheniya/oczeni-investproekt.html</t>
  </si>
  <si>
    <t>Стр.15 (доходы и расходы без сравнения не указан уровень бюджета)</t>
  </si>
  <si>
    <t>Стр.25 (только категории), 26 (данные 2014 и 2016 гг. , также сведения не содержат сведений об уровне бюджета)</t>
  </si>
  <si>
    <t xml:space="preserve"> г</t>
  </si>
  <si>
    <t>Стр. 7 (нет данных на 2018-2019 гг.)</t>
  </si>
  <si>
    <t>Стр. 8 (респ.бюджет, нет данных на 2018-2019 гг.), 13 (конс.бюджет, нет данных на 2018-2019 гг.)</t>
  </si>
  <si>
    <t>Стр. 9-10 (доходы респ.бюджета, нет данных на 2018-2019 гг.), 12 (доходы конс.бюджета, нет данных на 2018-2019 гг.), 8 (МБТ, нет данных на 2018-2019 гг.)</t>
  </si>
  <si>
    <t>Стр.44</t>
  </si>
  <si>
    <t>Стр.46</t>
  </si>
  <si>
    <t>Стр.8,43 (данные только на 2017 год)</t>
  </si>
  <si>
    <t>Стр.43 (данные только на 2017 год)</t>
  </si>
  <si>
    <t>Стр.41-42 (расходы на ГП в 2017 г.), 18,19,27-32,40 (указаны отдельные данные на 2017 год: в некоторых ГП- целевые показатели выборочно или расходы по подпрограммам в ГП)</t>
  </si>
  <si>
    <t>Стр.20 (нет дефицита и МБТ)</t>
  </si>
  <si>
    <t>Стр.59 (общий объем госдолга)</t>
  </si>
  <si>
    <t>Стр.14 (структура бюджетной системы)</t>
  </si>
  <si>
    <t>Стр.26 (данные о финансировании на 2017 г.), 27-30 (финансирование ГП по направленности на 2017 г.)</t>
  </si>
  <si>
    <t>Стр.21-23 (динамика доходов 2017-2019 гг.+структура на 2017г.)</t>
  </si>
  <si>
    <t>Стр.33,37,40-42,45,47 (данные по группам: численность+финансирование на 2017 год)</t>
  </si>
  <si>
    <t>Стр.4-13,36</t>
  </si>
  <si>
    <t>Стр. 34 (в части образования на 2017 год), стр. 54 (аналитическая группировка на 2017 год)</t>
  </si>
  <si>
    <t>Стр.17-18 (теория, категории юр.и физ.лиц)</t>
  </si>
  <si>
    <t>Стр. 32,35,39,44,45,48 (расходы на 1 жителя по отраслям в 2017 году)</t>
  </si>
  <si>
    <t>Стр.55-58 (наименование проекта+финансирование в 2017 году), 45 (строительство спортивного центра, только разбивка по годам 2017-2019 гг.)</t>
  </si>
  <si>
    <t>Стр.24 (по разделам на 2017 год), 31,32,35, 39, 44, 45, 50-53 (сведения по подразделам - частично на 2017-2019 г.)</t>
  </si>
  <si>
    <t>Стр. 11</t>
  </si>
  <si>
    <t>Стр.7 (конс.бюджет), 8 (обл.бюджет), 9 (МБТ)</t>
  </si>
  <si>
    <t>Стр.9,12</t>
  </si>
  <si>
    <t>Стр.19-20 (расходы на ГП, нет данных за 2015 год),  22-72 (финансирование по ГП 2015-2019 гг., по отдельным госпрограммам отсутствуют ЦП)</t>
  </si>
  <si>
    <t>Стр.21 (соц.поддержка отд.категорий граждан, нет численности, указано финансирование 2017-2019 гг.)</t>
  </si>
  <si>
    <t>Стр.9-10,80,84-86, на портале http://минфин.забайкальскийкрай.рф/bud_for_peoples/glossary.html</t>
  </si>
  <si>
    <t>Стр.3-4, 10 (в бюджетной системе)</t>
  </si>
  <si>
    <t>Стр.81</t>
  </si>
  <si>
    <t>Стр.18 (по разделам)</t>
  </si>
  <si>
    <t>Стр.17 (указаны только категории граждан-льготников), 15 (данные по льготам по налогу на прибыль за 2015 г.), 16 (налоговые льготы по всем видам налогов 2015-2019 гг.)</t>
  </si>
  <si>
    <t>Стр.13 (доходы КБ на душу населения 2014-2019 гг.без сравнения),13 (доходы КБ в сравнении СФО, данные за 2015 год)</t>
  </si>
  <si>
    <t>Стр.6-7 (все уровни бюджетов), http://minfin.krskstate.ru/openbudget/budget/info</t>
  </si>
  <si>
    <t>Стр.9(расходы КБ и краевого бюджета на 1 жителя без сравнения на 2017 г.)</t>
  </si>
  <si>
    <t>Стр.65, http://minfin.krskstate.ru/openbudget/contest/2016</t>
  </si>
  <si>
    <t>Стр.55</t>
  </si>
  <si>
    <t>Стр.66-67 (данные за 2015 год)</t>
  </si>
  <si>
    <t>Стр.11 (карта 12 МО)</t>
  </si>
  <si>
    <t>Стр.11,70-71, http://minfin.krskstate.ru/openbudget/lexicon</t>
  </si>
  <si>
    <t>Стр. 18 (субсидии муниципальным образованиям края на ремонт спорт.залов и реконструкцию или капитальный ремонт школ, находящихся в аварийном состоянии на 2017 год), 36 (субсидии бюджетам муниципальных образований -проведение неотложных мероприятий по повышению эксплуатационной надежности коммунальных объектов на 2017 год), 41 (субсидии муниципальным районам на реализацию
программ развития сельских территорий на 2017 год)</t>
  </si>
  <si>
    <t>Стр.53 (Информация: в 2017 году начнется реализация новой подпрограммы"Поддержка местных инициатив")</t>
  </si>
  <si>
    <t>Стр.10-13</t>
  </si>
  <si>
    <t>Стр. 65</t>
  </si>
  <si>
    <t>Стр.14-16 (по разделам и подразделам)</t>
  </si>
  <si>
    <t>Стр.18-55</t>
  </si>
  <si>
    <t>Стр.18-21,24,26-29,56-59 (численность+финансирование по группам на 2017 год)</t>
  </si>
  <si>
    <t>Стр.22,34,60-61 (наименование+ввод в эксплуатацию+финансирование в 2017 году), 62-63 (объекты Универсиады, финансирование общий объем 2015-2019 гг.), http://minfin.krskstate.ru/dat/File/10/U-19.pdf - Брошюра "Объекты Универсиады" (наименование объекта+срок сдачи )</t>
  </si>
  <si>
    <t>Стр.23, http://openbudget.gfu.ru/budget/osnovnye-napravleniya-politik/section.php?IBLOCK_ID=208&amp;SECTION_ID=3222</t>
  </si>
  <si>
    <t>Стр.65 (общая информация),   http://openbudget.gfu.ru/openbudget/yourfinan/;  http://openbudget.gfu.ru/openbudget/bankovskaya-gramotnost/;      http://openbudget.gfu.ru/openbudget/babyfinan/;      http://openbudget.gfu.ru/news/detail.php?IBLOCK_ID=116&amp;ID=30435</t>
  </si>
  <si>
    <t>Стр.65 (общая информация), http://openbudget.gfu.ru/openbudget/contest/section.php?IBLOCK_ID=116&amp;SECTION_ID=1323</t>
  </si>
  <si>
    <t>Стр.33,74, http://openbudget.gfu.ru/spravochnaya-informatsiya/dictionary/</t>
  </si>
  <si>
    <t>Стр.33 (все данные), 62 (МБТ местным бюджетам по Государственной программе Иркутской области «Управление государственными финансами Иркутской области» на 2015-2020 годы на 2017 год),40 (субсидии местным бюджетам в образование на 2017 год)</t>
  </si>
  <si>
    <t>Стр.63 (Долговая нагрузка в субъектах Сибирского федерального округа (СФО) на 01.10.2016 года на 1 жителя), 43 (расходы на 1 жителя в здравоохранении)</t>
  </si>
  <si>
    <t>http://invest.irkobl.ru/</t>
  </si>
  <si>
    <t>Стр.36-73 (финансирование на 2017 год+целевые показатели на 2015-2017 гг)</t>
  </si>
  <si>
    <t>Стр.39 (з/пл в образовании), 42 (з/пл в здравоохранении),  45 (з/пл соц.работников),48 (з/пл работников культуры), 46 (Поддержка ветеранов и реабилитированных лиц на 2017 год), 47 (Поддержка семьи и детства на 2017 год), 47 (соц.поддержка отд.категорий граждан на 2017 год)</t>
  </si>
  <si>
    <t>Стр.54 (дорож.строительство, только финансирование на 2017 год), 15-19 (все данные, кроме источников финансирования)</t>
  </si>
  <si>
    <t>Стр.64 (госдолг и структура на 01.01.2017 и  01.01.2018 г.)</t>
  </si>
  <si>
    <t>Стр.30 (по разделам на 2017 год), 31-32 (по разделам и подразделам на 2017 год)</t>
  </si>
  <si>
    <t>Стр.11 (данные 2014-2015 гг., перечень установленных льгот), 24 (2014-2019 гг.)</t>
  </si>
  <si>
    <t>http://www.ofukem.ru/content/blogcategory/146/156/</t>
  </si>
  <si>
    <t xml:space="preserve">Стр.7 </t>
  </si>
  <si>
    <t>Стр. 20  (общий обем госдолга на 2015-2019 гг.), , http://www.ofukem.ru/content/blogcategory/120/127/</t>
  </si>
  <si>
    <t>Стр.17 (нет данных по финансированию на 2015-2016 гг. и целевых показателей)</t>
  </si>
  <si>
    <t>Стр.11,19</t>
  </si>
  <si>
    <t>Стр.12-16(по разделам и подразделам)</t>
  </si>
  <si>
    <t xml:space="preserve">Стр. 4, http://www.mfnso.nso.ru/page/2171 </t>
  </si>
  <si>
    <t>Стр.6, http://www.mfnso.nso.ru/page/455</t>
  </si>
  <si>
    <t>Стр.7, http://www.mfnso.nso.ru/page/2172</t>
  </si>
  <si>
    <t>http://www.mfnso.nso.ru/page/1101 (Всероссийская неделя грамотности)</t>
  </si>
  <si>
    <t>Стр.2, http://www.mfnso.nso.ru/page/458 Раздел "Основы бюджетного процесса"</t>
  </si>
  <si>
    <t>http://www.mfnso.nso.ru/page/458  - Информация о позиции публично-правового образования в рейтинге субъектов Российской Федерации по уровню открытости бюджетных данных за 2015 год</t>
  </si>
  <si>
    <t>Стр.8-9</t>
  </si>
  <si>
    <t>Стр. 12 (финансирование 2015-2019 гг.)</t>
  </si>
  <si>
    <t>Стр.15 (наименование проекта+финансирование на 2017 год)</t>
  </si>
  <si>
    <t>Стр. 7 (объемы госдолга), 16</t>
  </si>
  <si>
    <t>Стр.11 (расходы ГРБС на 2017 год и приоритетные разделы расходов на 2017 год)</t>
  </si>
  <si>
    <t>Стр.12 (численность+финансирование по группам на 2017 год)</t>
  </si>
  <si>
    <t>http://xn--80atapud1a.xn--p1ai/power/priority_areas/open-budget/budget-citizens/budget-2017/</t>
  </si>
  <si>
    <t>Стр.4-17</t>
  </si>
  <si>
    <t>Стр.33-34 (по разделам), приложение "Сведения о расходах бюджета по разделам и подразделам классификации расходов бюджета на 2015-2019 годы" (по разделам и подразделам)</t>
  </si>
  <si>
    <t>Стр.47</t>
  </si>
  <si>
    <t>Стр.2-3,47,50</t>
  </si>
  <si>
    <t>Стр.49-50</t>
  </si>
  <si>
    <t>Стр.45 (бюджетные инвестиции в разрезе деятельности 2015-2019 гг.)</t>
  </si>
  <si>
    <t>Стр.51(доходы и расходы на 1 жителя, в т.ч. по направлениям, без сопоставления с другими субъектами РФ)</t>
  </si>
  <si>
    <t>Стр.19, приложение "Основные направления налоговой политики Чукотского автономного округа на 2017 год и на плановый период 2018 и 2019 годов"</t>
  </si>
  <si>
    <t>Стр.20-21 (все уровни бюджетов, нет МБТ)</t>
  </si>
  <si>
    <t>Стр.22-28</t>
  </si>
  <si>
    <t>Стр.35-38 (финансирование ГП, нет целевых показателей)</t>
  </si>
  <si>
    <t>Стр.39-43 (публич.нормат.обязательства,нет численности)</t>
  </si>
  <si>
    <t>http://budget.minfin-samara.ru/razdely/parametri-budzheta/osnovnie-harakteristiki-budzheta-po-rashodam/ нажать КВР*</t>
  </si>
  <si>
    <t>http://budget.minfin-samara.ru/razdely/parametri-budzheta/osnovnie-harakteristiki-budzheta-po-rashodam/ по разделам и подразделам (нажать на раздел), нажать РзПр*</t>
  </si>
  <si>
    <t>http://budget.minfin-samara.ru/razdely/parametri-budzheta/osnovnie-harakteristiki-budzheta-po-rashodam/(нет данных за 2015 и 2016 гг., нет целевых показателей), нажать ГП*</t>
  </si>
  <si>
    <t>http://budget.minfin-samara.ru/razdely/reiting-otkritosti-budzhetnih-dannih/informatsiya-o-positsii-samarskoy-oblasti-v-reitinge-otkritosti/, нажать Таблица;   http://budget.minfin-samara.ru/razdely/reiting-otkritosti-budzhetnih-dannih/informatsiya-o-realizatsii-proektov/#tab-id-2</t>
  </si>
  <si>
    <t>http://budget.minfin-samara.ru/razdely/gosudarstvenniy-dolg-i-dolgovaya-politika/dolgovaya-politika/ нет информации</t>
  </si>
  <si>
    <t>29.11-06.12.2016 (заочно)</t>
  </si>
  <si>
    <t>01-08.11.2016 (заочно)</t>
  </si>
  <si>
    <t>27.10.-02.11.2016 (заочно)</t>
  </si>
  <si>
    <t>Очная</t>
  </si>
  <si>
    <t>Заочная</t>
  </si>
  <si>
    <t>http://bryanskoblfin.ru/Show/Content/1398</t>
  </si>
  <si>
    <t>http://df.ivanovoobl.ru/?p=3973</t>
  </si>
  <si>
    <t>http://www.kosoblduma.ru/press/article/Obshestvennost_obsudit_proekt_biudjheta_2017.html</t>
  </si>
  <si>
    <t>http://kurskduma.ru/news/oth.php?1217</t>
  </si>
  <si>
    <t>http://mf.mosreg.ru/multimedia/novosti/glavnie/14-11-2016-13-15-54-informatsiya-o-provedenii-publichnykh-slushaniy-po/</t>
  </si>
  <si>
    <t>http://oreloblsovet.ru/blog/2016/10/17/publichnye-slushaniya-po-proektu-byudzheta-sostoyatsya-26-oktyabrya/</t>
  </si>
  <si>
    <t>http://budget.mos.ru/news_notice</t>
  </si>
  <si>
    <t>http://www.karelia-zs.ru/presssluzhba/novosti/anons_publichnyh_slushanij_po_proektu_byudzheta_respubliki_kareliya1/</t>
  </si>
  <si>
    <t>http://duma39.ru/info/26839/</t>
  </si>
  <si>
    <t>http://finance.lenobl.ru/news?id=39040</t>
  </si>
  <si>
    <t>http://www.novreg.ru/vlast/announcement.php?ELEMENT_ID=85753&amp;sphrase_id=206190</t>
  </si>
  <si>
    <t>http://www.assembly.spb.ru/article/955/78208/Publichnye-slushaniya-po-proektu-zakona-Sankt-Peterburga-O-byudzhete-Sankt-Peterburga-na-2017-god-i-na-planovyy-period-2018-i-2019-godov</t>
  </si>
  <si>
    <t>http://www.fincom.spb.ru/cf/press/smi/about/details.htm?id=2979@cfNews</t>
  </si>
  <si>
    <t>http://www.adygheya.ru/citizen/publichnye-slushaniya/</t>
  </si>
  <si>
    <t>http://admkrai.krasnodar.ru/content/21/show/344777/</t>
  </si>
  <si>
    <t>http://astroblduma.ru/vm/all_rubrics/6177</t>
  </si>
  <si>
    <t>http://zsro.ru/press_center/news/1/13328/</t>
  </si>
  <si>
    <t>http://www.mfrno-a.ru</t>
  </si>
  <si>
    <t>http://www.kirovreg.ru/news/detail.php?ID=76420&amp;sphrase_id=374288</t>
  </si>
  <si>
    <t>http://oblduma.kurgan.ru/about/activity/people_hearing/20161206/</t>
  </si>
  <si>
    <t>http://zs74.ru/izveshchenie-o-provedenii-publichnyh-slushaniy</t>
  </si>
  <si>
    <t>http://elkurultay.ru/index.php?option=com_content&amp;view=article&amp;id=4853%3A-2017-&amp;catid=299%3A2015-11-17-08-33-36&amp;Itemid=146</t>
  </si>
  <si>
    <t>http://www.akzs.ru/news/main/2016/11/08/12820/</t>
  </si>
  <si>
    <t>http://zsnso.ru/1472/</t>
  </si>
  <si>
    <t>http://www.mfnso.nso.ru/news/2308</t>
  </si>
  <si>
    <t>http://www.gfu.vrn.ru/regulatory/publichnye-slushaniya/</t>
  </si>
  <si>
    <t>http://adm.rkursk.ru/index.php?id=693&amp;mat_id=61643&amp;query=%EF%F3%E1%EB%E8%F7%ED%FB%E5+%F1%EB%F3%F8%E0%ED%E8%FF</t>
  </si>
  <si>
    <t>http://www.oblsovet.ru/news/13379/;     http://www.oblsovet.ru/legislation/hearing/</t>
  </si>
  <si>
    <t>http://www.mosoblduma.ru/Zakoni/Bjudzhet_Moskovskoj_oblasti/Novosti/item/67582/;     http://www.mosoblduma.ru/Zakoni/Bjudzhet_Moskovskoj_oblasti/Novosti</t>
  </si>
  <si>
    <t>http://budget.mosreg.ru/blog/portfolio-item/informaciya-o-provedenii-publichnyx-slushanij-po-proektu-zakona-moskovskoj-oblasti-o-byudzhete-moskovskoj-oblasti-na-2017-god-i-na-planovyj-period-2018-i-2019-godov/</t>
  </si>
  <si>
    <t>http://dfto.ru/index.php/byudzhet-dlya-grazhdan/publichnye-slushaniya</t>
  </si>
  <si>
    <t>http://www.yarregion.ru/Pages/news.aspx?newsID=7893</t>
  </si>
  <si>
    <t>Общественная палата города Москвы</t>
  </si>
  <si>
    <t>http://minfin39.ru/pressroom/news/6388.php</t>
  </si>
  <si>
    <t>http://www.duma-murman.ru/laws/law_project/law_budjet/</t>
  </si>
  <si>
    <t>http://www.novkfo.ru/%D0%BD%D0%BE%D0%B2%D0%BE%D1%81%D1%82%D0%B8/2/</t>
  </si>
  <si>
    <t>http://portal.novkfo.ru/Show/Content/3450</t>
  </si>
  <si>
    <t>http://www.pskov.ru/novosti/09.12.16/74453</t>
  </si>
  <si>
    <t>http://finance.pskov.ru/press-centre/news/129</t>
  </si>
  <si>
    <t>http://www.sdnao.ru/news/news_detail.php?ELEMENT_ID=21598</t>
  </si>
  <si>
    <t>http://minfin01-maykop.ru/Show/Content/966;    http://www.minfin01-maykop.ru/Show/Content/973</t>
  </si>
  <si>
    <t>http://budget.rk.ifinmon.ru/</t>
  </si>
  <si>
    <t>http://www.minfin.donland.ru/p_1481034252; http://www.minfin.donland.ru/ раздел "Новости" от 06.12.2016</t>
  </si>
  <si>
    <t>https://sevzakon.ru/view/pressa/allnews/19662/20534/;   https://sevzakon.ru/view/inaya_deyatelnost_zakonodatelnogo_sobraniya/publichnye_slushaniya/provedenie_slushanij/</t>
  </si>
  <si>
    <t>http://ob.sev.gov.ru/byudzhet-dlya-grazhdan/o-sub-ekte</t>
  </si>
  <si>
    <t>http://pravitelstvo.kbr.ru/oigv/minfin/byudzhet_dlya_grazhdan.php;   http://pravitelstvo.kbr.ru/oigv/minfin/npi/proekty_normativnyh_i_pravovyh_aktov.php?postid=11895</t>
  </si>
  <si>
    <t>http://pravitelstvo.kbr.ru/oigv/minfin/press_sluzhba/anonsy.php</t>
  </si>
  <si>
    <t>http://parlament09.ru/node/4986</t>
  </si>
  <si>
    <t>http://parliament-osetia.ru/index.php/main/search/art/5766</t>
  </si>
  <si>
    <t>http://mari-el.gov.ru/minfin/Pages/161101_1.aspx</t>
  </si>
  <si>
    <t>http://minfin.tatarstan.ru/rus/index.htm/news/782396.htm</t>
  </si>
  <si>
    <t>http://www.udmgossovet.ru/press/news/11051/?sphrase_id=2703;    http://www.udmgossovet.ru/ooz/Budzhet2017/obshslush.php</t>
  </si>
  <si>
    <t>http://gov.cap.ru/SiteMap.aspx?gov_id=83&amp;id=2334059</t>
  </si>
  <si>
    <t>http://mfin.permkrai.ru/news/1273</t>
  </si>
  <si>
    <t>http://budget.permkrai.ru/news/onenews/id/1482</t>
  </si>
  <si>
    <t>http://www.minfin.kirov.ru/novosti-i-anonsy/6822/?sphrase_id=41645</t>
  </si>
  <si>
    <t>http://mf.nnov.ru/index.php?option=com_content&amp;view=article&amp;id=475:14112016&amp;catid=5:2014-12-12-13-10-31&amp;Itemid=365</t>
  </si>
  <si>
    <t>08.11.2016 (дубли 14.11.2016 и 21.11.2016)</t>
  </si>
  <si>
    <t>http://www.zaksob.ru/Pages.aspx?id=208&amp;m=68;  http://www.zaksob.ru/news.aspx?id=8433;  http://www.zaksob.ru/news.aspx?id=8465;   http://www.zaksob.ru/news.aspx?id=8510</t>
  </si>
  <si>
    <t>http://minfin.orb.ru/%D0%B8%D0%BD%D1%84%D0%BE%D1%80%D0%BC%D0%B0%D1%86%D0%B8%D0%BE%D0%BD%D0%BD%D0%BE%D0%B5-%D1%81%D0%BE%D0%BE%D0%B1%D1%89%D0%B5%D0%BD%D0%B8%D0%B5-%D0%BE-%D0%BF%D1%80%D0%BE%D0%B2%D0%B5%D0%B4%D0%B5%D0%BD-2/</t>
  </si>
  <si>
    <t>http://www.zspo.ru/pressroom/news/35151/?sphrase_id=42970</t>
  </si>
  <si>
    <t>http://finance.pnzreg.ru/news/2016/11/3/13420513</t>
  </si>
  <si>
    <t>http://minfin-samara.ru/materials-for-public-hearings/</t>
  </si>
  <si>
    <t>http://www.saratov.gov.ru/gov/auth/minfin/bud_sar_obl/2017/Project/Pub_Sluh/index.php?sphrase_id=216544;    http://www.saratov.gov.ru/news/publichnye_slushaniya_po_proektu_zakona_saratovskoy_oblasti_ob_oblastnom_byudzhete_na_2017_god_i_na_/?sphrase_id=226379</t>
  </si>
  <si>
    <t>http://ufo.ulntc.ru/index.php?mgf=rez&amp;name=news\20161010-2.txt;   http://ufo.ulntc.ru/index.php?mgf=rez&amp;name=news\20161019-1.txt</t>
  </si>
  <si>
    <t>Форма проведения мероприятия</t>
  </si>
  <si>
    <t>http://xn--90anaogbv3a.xn--p1ai/news/9/22582.php</t>
  </si>
  <si>
    <t>http://hural-rb.ru/deaytelnost/parlament/publish_2017</t>
  </si>
  <si>
    <t>Согласно Закону Ямало-Ненецкого автономного округа от 3 марта 2008 г. N 2-ЗАО публичные слушания по годовому отчету об исполнении бюджета проводятся Правительством округа. Информационное сообщение о проведении публичных слушаний не опубликовано.</t>
  </si>
  <si>
    <t>http://fin22.ru/index/index_1147.html</t>
  </si>
  <si>
    <t>11.11.2016 - в информационном сообщении, 26.12.2016- к закону</t>
  </si>
  <si>
    <t>http://www.sobranie.info/newsinfo.php?UID=53008; http://www.sobranie.info/hearings.php (в информационном сообщении пропущен месяц, указано 1   2016)</t>
  </si>
  <si>
    <t>http://minfin.krskstate.ru/openbudget/budget?eyes=yes</t>
  </si>
  <si>
    <t>http://gfu.ru/budgetgr/detail.php?IBLOCK_ID=116&amp;SECTION_ID=0&amp;ID=34743</t>
  </si>
  <si>
    <t>http://omsk-parlament.ru/default.asp?doit=news&amp;dt=2016.11.3</t>
  </si>
  <si>
    <t>http://mf.omskportal.ru/ru/RegionalPublicAuthorities/executivelist/MF/otkrbudg/proekt/2017-2019.html</t>
  </si>
  <si>
    <t>https://minfin.khabkrai.ru/portal/Show/Content/1333;    https://minfin.khabkrai.ru/portal/Show/Category/176?ItemId=599</t>
  </si>
  <si>
    <t>https://sakhalin.gov.ru/index.php?id=105&amp;no_cache=1&amp;tx_ttnews%5Btt_news%5D=9620&amp;cHash=67bc1ba167ea523a78abb7c831076735</t>
  </si>
  <si>
    <t>http://www.zs.eao.ru/index.php?option=com_k2&amp;view=item&amp;id=5471:publichniye-slushaniya-po-proektu-oblastnogo-buydjeta-2012-goda&amp;Itemid=81</t>
  </si>
  <si>
    <t xml:space="preserve">Законодательный орган </t>
  </si>
  <si>
    <t>http://fin.tmbreg.ru/7614/8086.html</t>
  </si>
  <si>
    <t>http://тверскаяобласть.рф/dopolnitelnye-svedeniya/obyavleniya/index.php?sphrase_id=65513#30703</t>
  </si>
  <si>
    <t>http://minfin.karelia.ru/informacionnoe-soobcshenie-o-provedenii-publichnyh-slushanij-po-proektu-bjudzheta-respubliki-karelija/;   http://minfin.karelia.ru/bjudzhet-na-2017-god/</t>
  </si>
  <si>
    <t>Не опубликовано: http://budget.rk.ifinmon.ru/dokumenty/publichnye-slushaniya</t>
  </si>
  <si>
    <t>Не опубликовано: https://minfin.astrobl.ru/site-page/publichnye-obshchestvennye-slushaniya</t>
  </si>
  <si>
    <t>Не опубликовано: http://www.volganet.ru/news/119265/?sphrase_id=123723</t>
  </si>
  <si>
    <t>Не опубликовано: http://www.minfin34.ru/documents/</t>
  </si>
  <si>
    <t>Не опубликовано: http://ob.sev.gov.ru/</t>
  </si>
  <si>
    <t>http://depfin.admhmao.ru/vse-sobytiya/599241/;   http://depfin.admhmao.ru/vse-novosti/599182/</t>
  </si>
  <si>
    <t>Не опубликовано: http://www.findep.org/</t>
  </si>
  <si>
    <t>https://minfin.khabkrai.ru/civils/Show/Content/3</t>
  </si>
  <si>
    <t>Не опубликован</t>
  </si>
  <si>
    <t>http://minfin.kamgov.ru/dni-finansovoj-gramotnosti-v-2016-godu</t>
  </si>
  <si>
    <t>http://minfin.kamgov.ru/budzet-dla-grazdan/regionalnyj-konkurs-proektov-budzet-dla-grazdan (данные 2014 года)</t>
  </si>
  <si>
    <t>Стр. 23 (по разделам)</t>
  </si>
  <si>
    <t>Стр. 20 (МБТ в % 2017-2019 гг., 14 (дотации на выравнивание 2017-2019 гг.)</t>
  </si>
  <si>
    <t>Стр.2-6</t>
  </si>
  <si>
    <t>Стр.29-32 (финансирование по ГП на 2017 гг.), 29-32 (финансирование по ГП и подпрограммам 2017-2019 гг.), нет ЦП и данных 2015-2016 гг.</t>
  </si>
  <si>
    <t>Стр. 13-20 (нет данных 2015 гг.)</t>
  </si>
  <si>
    <t>http://ebudget.primorsky.ru/Menu/Page/367</t>
  </si>
  <si>
    <t>http://ebudget.primorsky.ru/Page/Glossary?ItemId=369&amp;show_title=on</t>
  </si>
  <si>
    <t xml:space="preserve">http://ebudget.primorsky.ru/Menu/Presentation/363?ItemId=363 (Листать на сайте, стр.5-16, по разделам и подразделам на 2017 год), </t>
  </si>
  <si>
    <t>http://ebudget.primorsky.ru/Menu/Presentation/363?ItemId=363 (Листать на сайте, стр.4), стр19 (2015-2017 гг.), стр.20 (все уровни бюджетов 2017 год)</t>
  </si>
  <si>
    <t>http://ebudget.primorsky.ru/Menu/Presentation/363?ItemId=363 (Листать на сайте, стр.17, данные на 2017 год ), стр.21-27 (все налоговые и неналоговые доходы 2015-2019 гг.)</t>
  </si>
  <si>
    <t>http://ebudget.primorsky.ru/Menu/Presentation/363?ItemId=363 (Листать на сайте, стр.17 , данные на 2017 год ), стр.26-27 (данные 2015-2019 гг.)</t>
  </si>
  <si>
    <t>http://ebudget.primorsky.ru/Menu/Presentation/363?ItemId=363 (Листать на сайте, стр.29-67, включая ЦП)</t>
  </si>
  <si>
    <t>http://ebudget.primorsky.ru/Menu/Presentation/363?ItemId=363 (Листать на сайте, стр.68-77, все целевые группы)</t>
  </si>
  <si>
    <t>http://ebudget.primorsky.ru/Menu/Presentation/363?ItemId=363 (Листать на сайте, стр.78-87)</t>
  </si>
  <si>
    <t>http://ebudget.primorsky.ru/Menu/Presentation/363?ItemId=363 (Листать на сайте, стр.18, объем госдолга на 2017 год), стр.88 (все данные)</t>
  </si>
  <si>
    <t>http://ebudget.primorsky.ru/Menu/Presentation/363?ItemId=363 (Листать на сайте, стр.94)</t>
  </si>
  <si>
    <t>http://ebudget.primorsky.ru/Menu/Presentation/363?ItemId=363 (Листать на сайте, стр.89-93)</t>
  </si>
  <si>
    <t>http://ebudget.primorsky.ru/Page/Map?ItemId=356&amp;show_title=on;    http://ebudget.primorsky.ru/Menu/Page/366</t>
  </si>
  <si>
    <t>http://ebudget.primorsky.ru/Menu/Page/366</t>
  </si>
  <si>
    <t>http://ebudget.primorsky.ru/Menu/Presentation/363?ItemId=363 (Листать на сайте, стр.2-3);      http://ebudget.primorsky.ru/Show/Content/3?ItemId=343</t>
  </si>
  <si>
    <t>http://ebudget.primorsky.ru/Menu/Presentation/363?ItemId=363 (Основные показатели СЭР, стр. 1);    http://ebudget.primorsky.ru/Show/Content/4?ItemId=344 (прогноз СЭР на 2017-2019 гг.)</t>
  </si>
  <si>
    <t>http://ebudget.primorsky.ru/Menu/Page/341 (на главной странице- "Наши достижения")</t>
  </si>
  <si>
    <t>http://ebudget.primorsky.ru/Menu/Page/341  (На главной странице- "Сравнение с регионами" Приморский и Хабаровский край)</t>
  </si>
  <si>
    <t>http://ebudget.primorsky.ru/BudgetCalculator/Index?ItemId=364&amp;show_title=on (Бюджетные калькулятор, граждан предоставляется возможность выбрать, куда потратить бюджетные средства и проголосовать)</t>
  </si>
  <si>
    <t>Стр.14-17</t>
  </si>
  <si>
    <t>Стр.20, https://minfin.khabkrai.ru/civils/Menu/Page/257</t>
  </si>
  <si>
    <t>Стр.27-35, https://minfin.khabkrai.ru/civils/Menu/Page/338, https://minfin.khabkrai.ru/civils/Menu/Page/339</t>
  </si>
  <si>
    <t>Стр. 22-25, https://minfin.khabkrai.ru/civils/Menu/Page/340</t>
  </si>
  <si>
    <t>Стр.71-134 (в некоторых ГП нет ЦП 2018-2019 гг. или финансирования 2015-2016 гг.)</t>
  </si>
  <si>
    <t>Стр.36-43 (по разделам и подразделам), https://minfin.khabkrai.ru/civils/Menu/Page/331 (по разделам), https://minfin.khabkrai.ru/civils/Menu/Page/179 (по разделам и подразделам)</t>
  </si>
  <si>
    <t>Стр.66-70, 46 (МБТв образовании), 50-51 (Субвенции 2017 г. в ЖКХ), https://minfin.khabkrai.ru/civils/Menu/Page/310</t>
  </si>
  <si>
    <t>Стр.35, https://minfin.khabkrai.ru/civils/Menu/Page/309</t>
  </si>
  <si>
    <t>Стр. 150 (данные 2015 г.)</t>
  </si>
  <si>
    <t>Стр.149 (данные 2013 и 2014 гг.)</t>
  </si>
  <si>
    <t>Стр.11,154,156, https://minfin.khabkrai.ru/civils/Menu/Presentation/359?ItemId=359</t>
  </si>
  <si>
    <t>Стр.146-148</t>
  </si>
  <si>
    <t>Стр.151-152</t>
  </si>
  <si>
    <t>Стр.27 (доходы в сравнении ДФО на 1 жителя), 45 и 47 (расходы на 1 жителя в образовании и здравоохранении ДФО)</t>
  </si>
  <si>
    <t>Стр. 133 (в госпрограммах), http://minfin.khabkrai.ru/civils/Page/MOViewer?ItemId=289</t>
  </si>
  <si>
    <t>Стр.4-5,65, http://minfin.khabkrai.ru/civils/Page/Glossary#</t>
  </si>
  <si>
    <t>Стр.159-160, http://minfin.khabkrai.ru/civils/Menu/Page/200</t>
  </si>
  <si>
    <t>Стр.18, https://minfin.khabkrai.ru/civils/Menu/Page/360</t>
  </si>
  <si>
    <t>Стр.143-145 (по объектам кап.строительства нет разбивки по годам), 51-52 (дорожное строительство объемы финансирования), 55-56 (бюджетные инвестиции, объемы финансирования по сферам 2015-2019 гг.)</t>
  </si>
  <si>
    <t>Стр.138-142</t>
  </si>
  <si>
    <t>Стр.12 (все уровни, нет МБТ), 22</t>
  </si>
  <si>
    <t>Стр.14-16</t>
  </si>
  <si>
    <t>Стр. 101</t>
  </si>
  <si>
    <t>Стр. 2-3,5,7-8,67,94</t>
  </si>
  <si>
    <t>Стр. 97</t>
  </si>
  <si>
    <t>Стр. 19</t>
  </si>
  <si>
    <t>Стр. 13 и 20 (доходы и расходы на 1 жителя в сравнении ДФО), 32 и 45 (расходы на 1 жителя в здравоохранении и образовании)</t>
  </si>
  <si>
    <t>Изменен 27.12.2016</t>
  </si>
  <si>
    <t>Стр. 7</t>
  </si>
  <si>
    <t>Стр. 17-18</t>
  </si>
  <si>
    <t>Стр. 15 (конс.бюджет), 20 (обл.бюджет)</t>
  </si>
  <si>
    <t>Стр. 45-46 (финансирование ГП 2015-2019 гг.), 49-93 (по многим ГП нет ЦП, либо представлены не все необходимые периоды, все выборочно)</t>
  </si>
  <si>
    <t>Стр. 21-22</t>
  </si>
  <si>
    <t>Стр. 94</t>
  </si>
  <si>
    <t>Стр. 3-4</t>
  </si>
  <si>
    <t>Стр. 32-36 (по разделам и подразделам)</t>
  </si>
  <si>
    <t>Стр. 19,23</t>
  </si>
  <si>
    <t>Стр. 8</t>
  </si>
  <si>
    <t>Стр. 93 (общая информация)</t>
  </si>
  <si>
    <t>Стр. 25-26 (в т.ч. Консол.бюджет)</t>
  </si>
  <si>
    <t>Стр.12 (нет данных за 2015 г.)</t>
  </si>
  <si>
    <t>Стр.25 (проблемы, подходы)</t>
  </si>
  <si>
    <t>Стр.13 (конс.бюджет), 14 (обл.бюджет)</t>
  </si>
  <si>
    <t>Стр.15 (нет данных 2015-2016 г г.), 16 (нет данных 2015 г.), 17 (данные на 2017 год), 19-20 (по видам доходов, нет 2015 и 2016 гг.), 21-24 (нет данных 2015 г), стр. 26 (повтор стр.19)</t>
  </si>
  <si>
    <t>Стр.38-39 (только общие объемы финансирования  без детализации по целевым группам, данные на 2017 год)</t>
  </si>
  <si>
    <t>Стр.44-45 (нет источников финансирования и результатов)</t>
  </si>
  <si>
    <t>Стр.47 (объемы госдолга)</t>
  </si>
  <si>
    <t>Стр.2-3,7,9,11</t>
  </si>
  <si>
    <t>Стр. 46</t>
  </si>
  <si>
    <t>Стр.27-29 (по разделам)</t>
  </si>
  <si>
    <t>Стр.17 (нет сравнения с другими регионами)</t>
  </si>
  <si>
    <t>http://www.ob.sev.gov.ru/byudzhet-dlya-grazhdan/o-byudzhete/glossarij</t>
  </si>
  <si>
    <t>http://www.ob.sev.gov.ru/byudzhet-dlya-grazhdan/o-sub-ekte</t>
  </si>
  <si>
    <t>http://ob.sev.gov.ru/byudzhet-dlya-grazhdan/prognoz-sotsialno-ekonomicheskogo-razvitiya</t>
  </si>
  <si>
    <t>http://ob.sev.gov.ru/byudzhet-dlya-grazhdan/budget-g-sevastopol/dokhody-byudzheta?j&amp;device=Desktop&amp;Sevastopol_BudgetPR_OPER_MDX_paramPeriod=2017-01-01T00:00:00.000Z&amp;viewCode=Sevastopol_FO_001_008 (данные 2015 и 2016 гг.)</t>
  </si>
  <si>
    <t>http://ob.sev.gov.ru/byudzhet-dlya-grazhdan/budget-g-sevastopol/mery-sotsialnoj-podderzhki  - (указана численность группы+финансирование на 2017 год)</t>
  </si>
  <si>
    <t>http://ob.sev.gov.ru/byudzhet-dlya-grazhdan/budget-g-sevastopol/mezhbyudzhetnye-otnosheniya (на 2017 год в excel-файле)</t>
  </si>
  <si>
    <t>http://ob.sev.gov.ru/byudzhet-dlya-grazhdan/budget-g-sevastopol/mezhbyudzhetnye-otnosheniya (на 2017 год в word-файле)</t>
  </si>
  <si>
    <t>http://ob.sev.gov.ru/byudzhet-dlya-grazhdan/sravnenie-s-drugimi-sub-ektami (данные по ДОХОДАМ и РАСХОДАМ по исполнению бюджета на 01.11.2016)</t>
  </si>
  <si>
    <t>http://ob.sev.gov.ru/contacts</t>
  </si>
  <si>
    <t>http://budget.minfin-samara.ru/ -Главная страница портала</t>
  </si>
  <si>
    <t>http://budget.minfin-samara.ru/pasport-mo/ навести "мышь" на "Паспорт МО" ,    http://budget.minfin-samara.ru/razdely/informatsiya-o-mezhbudzhetnih-otnosheniyah-samarskoi-oblasti/obyom-finansovoy-pomoschi-munitsipalnim-obrazovaniyam-samarskoy-oblasti/</t>
  </si>
  <si>
    <t>http://budget.minfin-samara.ru/dokumenty/prochie-dokumenty/#toggle-id-2 (Только Постановление Правительства от 29.04.2016 №214 О внесении изменения в постановление Правительства от 16.07.2012 №336 «Об утверждении Порядка ежегодной оценки эффективности налоговых льгот»)</t>
  </si>
  <si>
    <t>http://budget.rk.ifinmon.ru/dokumenty/konkurs-proektov-byudzhet-dlya-grazhdan</t>
  </si>
  <si>
    <t>http://budget.rk.ifinmon.ru/byudzhet-dlya-grazhdan/osnovnye-pokazateli-sotsialno-ekonomicheskogo-razvitiya;     http://budget.rk.ifinmon.ru/dokumenty/prochie-dokumenty</t>
  </si>
  <si>
    <t>http://budget.rk.ifinmon.ru/byudzhet-dlya-grazhdan/o-sub-ekte</t>
  </si>
  <si>
    <t>http://budget.rk.ifinmon.ru/byudzhet-dlya-grazhdan/o-byudzhete/glossarij</t>
  </si>
  <si>
    <t>http://budget.rk.ifinmon.ru/byudzhet-dlya-grazhdan/o-byudzhete/osnovnye-zadachi-i-prioritetnye-napravleniya-byudzhetnoj-politiki - не указан период</t>
  </si>
  <si>
    <t>http://budget.rk.ifinmon.ru/byudzhet-dlya-grazhdan/byudzhet-respubliki-krym/osnovnye-kharakteristiki-byudzheta-respubliki-krym - данные на 2017 год</t>
  </si>
  <si>
    <t>http://budget.rk.ifinmon.ru/byudzhet-dlya-grazhdan/byudzhet-respubliki-krym/dokhody-byudzheta (данные на 2017 год)</t>
  </si>
  <si>
    <t>Раздел "Слайды1", Лист 3 (только финансирование ГП на 2017 год)</t>
  </si>
  <si>
    <t>Раздел "Слайды1", Лист 4 (только финансирование по целевым группам группам на 2017 год, нет численности)</t>
  </si>
  <si>
    <t>Раздел "Слайды1", Слайд 2 (лист 1) не указан период, по видам доходов</t>
  </si>
  <si>
    <t>Раздел "Слайды1", Слайд 4 (лист 1)- только расходы на обслуживание госдолга на 2017 год</t>
  </si>
  <si>
    <t>Стр. 1-8, описание бюджета в приложении Бюджет для граждан в формате WORD</t>
  </si>
  <si>
    <t>Стр. 3, приложение Бюджет для граждан в формате WORD</t>
  </si>
  <si>
    <t>Не</t>
  </si>
  <si>
    <t>Раздел "Слайды1", Слайд 3 (лист 1)- по разделам, не указан период;    Лист 2 (по разделам и подразделам 2017 год)</t>
  </si>
  <si>
    <t>Стр.6-9</t>
  </si>
  <si>
    <t>Стр.14-15</t>
  </si>
  <si>
    <t>Стр.18,22-27,30</t>
  </si>
  <si>
    <t>Стр.36-85</t>
  </si>
  <si>
    <t>Стр. 42,49,50-53,55-58 (нет численности групп)</t>
  </si>
  <si>
    <t>Стр.95-97</t>
  </si>
  <si>
    <t>Стр.99-101</t>
  </si>
  <si>
    <t>Стр.90-95, 54 (субсидии и субвенции МО на отдых детей)</t>
  </si>
  <si>
    <t>Стр.32-33 (по разделам)</t>
  </si>
  <si>
    <t>Стр. 28</t>
  </si>
  <si>
    <t>Стр.16 (доходы и расходы на 1 жителя, без сравнения с субъектами), 39,43,47 (расходы на 1 жителя по отраслям), 20 (доходы на 1 жителя)</t>
  </si>
  <si>
    <t>Стр.21-24, ссылки в брошюре http://cedipt.spb.ru/monitoring-pokazatelej/prognoz-socialno-ekonomicheskogo-razvitiya/ и   http://cedipt.gov.spb.ru/monitoring-pokazatelej/analiz-socialno-ekonomicheskogo-razvitiya/itogi-socialno-ekonomicheskogo-razvitiya-sankt-peterburga/</t>
  </si>
  <si>
    <t>Стр.25-26</t>
  </si>
  <si>
    <t>Стр.27, Приложение 6 (конс.бюджет) "Бюджет для граждан" в формате xlsx</t>
  </si>
  <si>
    <t>Стр.32,38-40, Приложение 1  "Бюджет для граждан" в формате xlsx</t>
  </si>
  <si>
    <t>Стр. 6-12, а также пояснения по тексту</t>
  </si>
  <si>
    <t>Стр.13-14, по ссылке указанной в брошюре http://gov.spb.ru/gov/self_gov/sxema/   и    http://gov.spb.ru/gov/terr/</t>
  </si>
  <si>
    <t>Стр.33, 75</t>
  </si>
  <si>
    <t>Стр.76-80</t>
  </si>
  <si>
    <t>Стр.47-49, Приложение 3, Приложение 5 (конс. бюджет) "Бюджет для граждан" в формате xlsx</t>
  </si>
  <si>
    <t>Стр.4, со страницы брошюры можно перейти по ссылке на сайт НИФИ http://www.nifi.ru/ru/rating/2015/rezultaty-rejtinga-2015.html   (данные по 2015 году)</t>
  </si>
  <si>
    <t>Стр.35,39,41-48, 85 (льготы по арендной плате за объекты нежилого фонда:   http://gov.spb.ru/gov/otrasl/kio/statistika/svedeniya-o-lgotah/),    также в брошюре ссылка на http://www.fincom.spb.ru/cf/activity/opendata/budget_for_people/details.htm?id=10276822@cmsArticle (данные за 2015-2016 гг.),   категории льготников -http://www.fincom.spb.ru/files/cf/open_budget/2016/3/10.11_open3_2016-2.pdf</t>
  </si>
  <si>
    <t>Стр.91-93, http://www.fincom.spb.ru/cf/press/smi/about/details.htm?id=2939@cfNews&amp;utm_source=twitterfeed&amp;utm_medium=twitter,  https://gu.spb.ru/news/ob-oprose-komiteta-finansov/;      также ссылка в брошюре https://gu.spb.ru/news/ob-oprose-komiteta-finansov/</t>
  </si>
  <si>
    <t>Стр.27 (объемы госдолга до 2019 года), 69-71 (источники финансирования дефицита), 72-74, имеется   ссылка на презентацию http://minfin.ru/common/pdf_reader/web/viewer.html?file=/common/upload/library/2016/07/main/Novatsii_Budzhetnogo_kodeksa_RF_v_chasti_otsenki_dolgovoy_ustoychivosti_subektov_RF_i_munitsipalnykh_obrazovaniy__K.V._Vyshkovskogo.pdf#locale=ru, при чем Санкт-Петербург????), брошюре также есть  ссылка на http://www.fincom.spb.ru/cf/activity/gos_dolg/info/dolg_date.htm?id=10258414@SXFolderAttrSearch&amp;fid=22&amp;link=10258414@SXFolderAttrSearch$10258416@SXTuneAttrSearch$1537251$-816896488&amp;blk=10273337&amp;g= (все данные касаются 2016 года),  http://www.fincom.spb.ru/cf/activity/gos_dolg/analitics/grafs/dynamics/year.htm;    http://www.fincom.spb.ru/cf/activity/gos_dolg/info/dolg_date.htm</t>
  </si>
  <si>
    <t>Стр. 50-54, Приложение 4 (финансирование) и Приложение 7 (целевые показатели) "Бюджет для граждан" в формате xlsx</t>
  </si>
  <si>
    <t>Стр.55-60 (по всем направлениям не указана численность, указаны: либо выплата на 1 единицу, либо в отдельных случаях указан только объем расходов бюджета, данные на 2017 год, нет информации на 2018-2019 гг.), в брошюре ссылка на http://gov.spb.ru/gov/otrasl/trud/ (соц.поддержка граждан)</t>
  </si>
  <si>
    <t>Стр. 64 (государственно-частное партнерство, финансирование 2017-2019 гг.), стр.65-66 (адресно-инвестиц.программы), стр. 68 (дорожное строительство), 81-83 (Бюджетные инвестиции юридическим лицам),  Приложение 5 "Бюджет для граждан" в формате xlsx</t>
  </si>
  <si>
    <t>Стр.33,47,87</t>
  </si>
  <si>
    <t>Стр.73</t>
  </si>
  <si>
    <t>Стр.7,9,12, http://openbudget.sakhminfin.ru/Menu/Page/359</t>
  </si>
  <si>
    <t>Стр.13-14,переход с http://openbudget.sakhminfin.ru/Menu/Page/351      на    https://sakhalin.gov.ru/index.php?id=797</t>
  </si>
  <si>
    <t>Стр.25,28,33,36,38,43,44,48,54-56,60 (информация исчерпывающая!)</t>
  </si>
  <si>
    <t>Стр.65, а также по тексту, http://openbudget.sakhminfin.ru/Menu/Page/341</t>
  </si>
  <si>
    <t>Стр.19,62</t>
  </si>
  <si>
    <t>Стр.62</t>
  </si>
  <si>
    <t xml:space="preserve">Стр. 66-68 (по разделам и подразделам), 22-23,26,29,34,37,39,41,47 ( частично в брошюре - по подразделам) </t>
  </si>
  <si>
    <t>Стр.21,23,34,47 ( детализация по отдельным разделам)</t>
  </si>
  <si>
    <t>Стр.8 (теория), 17</t>
  </si>
  <si>
    <t>Стр.10, http://openbudget.sakhminfin.ru/Menu/Page/403;    http://openbudget.sakhminfin.ru/upload/docs/protocols/%D0%9F%D1%80%D0%BE%D1%82%D0%BE%D0%BA%D0%BE%D0%BB%20210716.pdf</t>
  </si>
  <si>
    <t xml:space="preserve">Стр.15-16  (доходы и расходы на 1 жителя конс.бюджета в сравнении ДФО), http://openbudget.sakhminfin.ru/Menu/Page/272 (сравнение  расходов по Дальневосточному ФО на 1 жителя) </t>
  </si>
  <si>
    <t>Стр.11;    http://openbudget.sakhminfin.ru/Menu/Page/462</t>
  </si>
  <si>
    <t>Стр. 6 (все уровни), 7-9,163-164</t>
  </si>
  <si>
    <t>Стр. 8-9 (нет данных 2015-2016 гг.), 10 (динамика 2016-2019 гг.), 14 (доходы 2016-2019 гг., общие объем), 15 (данные на 2017 г.), 16-23 (по видам доходов 2015-2019 гг.)</t>
  </si>
  <si>
    <t>Стр.41,94,116-118,121,122,124-125 (в большинстве случаев указаны только объемы финансирования)</t>
  </si>
  <si>
    <t>Стр.158</t>
  </si>
  <si>
    <t>Стр.166</t>
  </si>
  <si>
    <t>http://minfin.donland.ru:8088/budget/152274417</t>
  </si>
  <si>
    <t>Стр.151 (выравнивание бюджетной обеспеченности)</t>
  </si>
  <si>
    <t>Стр.21-23 (2018-2019, нет МБТ по видам)</t>
  </si>
  <si>
    <t>Стр.89 и 97 (субсидии МО на молодежную политику и здравоохранение), 85 (данные на 2017 г.), 150,152-155</t>
  </si>
  <si>
    <t>Стр.25,43,78,81,87-88,90-93,99,102,108,114-115,120,127-132</t>
  </si>
  <si>
    <t>Стр.12 (нет периода)</t>
  </si>
  <si>
    <t>Стр.40 (не указан год и численность),82,83,98,103-107,111-113, 134 (в отдельных группах не указана численность)</t>
  </si>
  <si>
    <t>Брошюра (в 7 частях)</t>
  </si>
  <si>
    <t>Часть 2 стр.6</t>
  </si>
  <si>
    <t>Часть 1</t>
  </si>
  <si>
    <t>http://vlfin.ru/ (финансовая грамотность)</t>
  </si>
  <si>
    <t>Часть 1 стр.4</t>
  </si>
  <si>
    <t>Часть 1 стр.15</t>
  </si>
  <si>
    <t>Часть 2, стр.2-4</t>
  </si>
  <si>
    <t>Часть 2, стр.5,14</t>
  </si>
  <si>
    <t>Часть 2 стр.9-12</t>
  </si>
  <si>
    <t>Часть 2 стр.7 (общий финансирования)</t>
  </si>
  <si>
    <t>Часть 2 стр.9</t>
  </si>
  <si>
    <t>Часть 2 стр.18</t>
  </si>
  <si>
    <t>Часть 2 стр.13 (по разделам)</t>
  </si>
  <si>
    <t>Части 3-7 (нет финансирования 2015-2016 гг., нет ЦП 2015 г.)</t>
  </si>
  <si>
    <t>Часть 5 стр.9, 19, 21, 29-32, 34,39,41-42</t>
  </si>
  <si>
    <t>Часть 5 стр.10,26, часть 6 стр.8 (общие объемы)</t>
  </si>
  <si>
    <t>Раздел "Вводная часть, формирование бюджета, расходы бюджета" (Стр.8-13), а также во всех разделах</t>
  </si>
  <si>
    <t>Раздел "Вводная часть, формирование бюджета, расходы бюджета" (бюджетная система-стр.7)</t>
  </si>
  <si>
    <t xml:space="preserve">Раздел "Доходы областного бюджета" </t>
  </si>
  <si>
    <t>http://budget.rk.ifinmon.ru/byudzhet-dlya-grazhdan/byudzhet-respubliki-krym/raskhody-byudzheta (выбрать КВР*, данные только на 2017 год);   или   http://budget.rk.ifinmon.ru/pasporta/pasporta-gosudarstvennykh-programm (по каждой ГП,  выбрать КВР*, данные только на 2017 год)</t>
  </si>
  <si>
    <t>http://budget.rk.ifinmon.ru/ - Главная страница</t>
  </si>
  <si>
    <t>http://budget.rk.ifinmon.ru/byudzhet-dlya-grazhdan/byudzhet-respubliki-krym/prognoz-ob-ema-gosudarstvennogo-dolga (данные на 2017 год)</t>
  </si>
  <si>
    <t>http://budget.rk.ifinmon.ru/byudzhet-dlya-grazhdan/svedeniya-ob-obshchestvenno-znachimykh-proektakh (нет ожидаемых результатов, данные на 2017 год)</t>
  </si>
  <si>
    <t>http://budget.rk.ifinmon.ru/byudzhet-dlya-grazhdan/byudzhet-respubliki-krym/raskhody-byudzheta  (данные за 2016-2017 г. , нет 2015 г., нет ЦП (выбрать ГП*);  или http://budget.rk.ifinmon.ru/pasporta/pasporta-gosudarstvennykh-programm (данные на 2017 год, выбрать ГРБС)</t>
  </si>
  <si>
    <t>http://budget.rk.ifinmon.ru/byudzhet-dlya-grazhdan/sravnenie-s-drugimi-sub-ektami/rejting-regionov-po-urovnyu-otkrytosti-byudzhetnykh-dannykh</t>
  </si>
  <si>
    <t>Раздел "Государственные программы производственной направленности и в области имущественных отношений" (смотреть: ГП "Развитие транспортной инфраструктуры" - строительство и реконструкция автомобильных дорог (указан объем финансирования);    ГП "Развитие ЖКХ" - строительство объектов водо, - теплоснабжения и водоотведения (указан объем финансирования);     и   Раздел "Государственные программы в области социальной сферы" (смотреть; ГП "Образование и наука" - строительство объектов (общий объем финансирования и наименование объектов, НЕТ разбивки по годам и по проектам), ГП "Сохранение и использование объектов культурного наследия"- объекты капстроительства (указан только общий объем финансирования на 2017-2019 годы, наименование проекта и источники финансирования, НЕТ разбивки по годам и по проектам)</t>
  </si>
  <si>
    <t>Раздел "Государственные программы производственной направленности и в области имущественных отношений" и Раздел "Государственные программы в области социальной сферы"</t>
  </si>
  <si>
    <t>Стр.21-23</t>
  </si>
  <si>
    <t>Стр.189-203,  на портале http://budget.omsk.ifinmon.ru/index.php/vedomstva/vedomstvo-6/uslugi (см. раздел "Ведомства", подраздел "Услуги"; переход на сайт "Госуслуги",нет данных об объемах финансирования в бюджете на 2017 год, численности получателей)</t>
  </si>
  <si>
    <t>Стр.204-217</t>
  </si>
  <si>
    <t>Стр.224-226</t>
  </si>
  <si>
    <t>Стр.6-9,14-15,20,221-223, http://budget.omsk.ifinmon.ru/napravleniya/o-byudzhete/glossarij</t>
  </si>
  <si>
    <t>Стр.5,16 (в бюджетной системе), http://budget.omsk.ifinmon.ru/napravleniya/munitsipalnye-obrazovaniya</t>
  </si>
  <si>
    <t>Стр.220 (данные 2014-2015 гг.)</t>
  </si>
  <si>
    <t>Стр.220 (2013-2015 гг.)</t>
  </si>
  <si>
    <t>http://budget.omsk.ifinmon.ru/index.php/narodnyj-byudzhet (только 2014 и 2015 годы)</t>
  </si>
  <si>
    <t>Стр.46-51, http://budget.omsk.ifinmon.ru/vedomstva/vedomstvo-1</t>
  </si>
  <si>
    <t>Стр.25-26, http://budget.omsk.ifinmon.ru/napravleniya/formirovanie-byudzheta/osnovnye-kharakteristiki-byudzheta</t>
  </si>
  <si>
    <t>http://budget.omsk.ifinmon.ru/napravleniya/formirovanie-byudzheta/osnovnye-kharakteristiki-byudzheta (доходы и расходы на 1 жителя без сравнения)</t>
  </si>
  <si>
    <t>Стр.27-30, http://budget.omsk.ifinmon.ru/index.php/napravleniya/formirovanie-byudzheta/osnovnye-kharakteristiki-byudzheta/dokhody</t>
  </si>
  <si>
    <t>Стр.42-45 (по разделам и подразделам), 170-188, http://budget.omsk.ifinmon.ru/napravleniya/formirovanie-byudzheta/osnovnye-kharakteristiki-byudzheta/raskhody</t>
  </si>
  <si>
    <t>Стр.52-67, 68-169; http://budget.omsk.ifinmon.ru/index.php/napravleniya/gosudarstvennye-programmy;     http://budget.omsk.ifinmon.ru/napravleniya/formirovanie-byudzheta/osnovnye-kharakteristiki-byudzheta/raskhody</t>
  </si>
  <si>
    <t>Стр.30, http://budget.omsk.ifinmon.ru/napravleniya/formirovanie-byudzheta/osnovnye-kharakteristiki-byudzheta/mezhbyudzhetnye-transferty</t>
  </si>
  <si>
    <t>Стр.37-39, http://budget.omsk.ifinmon.ru/napravleniya/formirovanie-byudzheta/osnovnye-kharakteristiki-byudzheta/mezhbyudzhetnye-transferty</t>
  </si>
  <si>
    <t>Стр.40-41, http://budget.omsk.ifinmon.ru/napravleniya/formirovanie-byudzheta/osnovnye-kharakteristiki-byudzheta/istochniki-finansirovaniya-defitsita-byudzheta</t>
  </si>
  <si>
    <t>http://volgafin.volgograd.ru/norms/acts/5515/</t>
  </si>
  <si>
    <t>http://www.df35.ru/index.php?option=com_content&amp;view=article&amp;id=5715:q-q-2017-2018-2019-&amp;catid=304:-2017-&amp;Itemid=266</t>
  </si>
  <si>
    <t>http://www.minfin01-maykop.ru/Show/Category/13?ItemId=145</t>
  </si>
  <si>
    <t>http://www.minfinrb.ru/analytics/637/22699.php</t>
  </si>
  <si>
    <t>http://budget.govrb.ru/ebudget/Show/Category/15?ItemId=233&amp;headingId</t>
  </si>
  <si>
    <t>Стр.39-40</t>
  </si>
  <si>
    <t>Стр.119-121</t>
  </si>
  <si>
    <t>Стр.12 (нет МБТ),15</t>
  </si>
  <si>
    <t>Стр.29, 34-81</t>
  </si>
  <si>
    <t>http://budget.cap.ru/Menu/Page/464;    http://budget.cap.ru/Show/Category/180?ItemId=485</t>
  </si>
  <si>
    <t>http://openbudget.sakhminfin.ru/Menu/Page/453;    http://openbudget.sakhminfin.ru/Menu/Page/272</t>
  </si>
  <si>
    <t>Стр.15 (все уровни бюджетов),17,19</t>
  </si>
  <si>
    <t>http://www.ob.sev.gov.ru/byudzhet-dlya-grazhdan/budget-g-sevastopol/osnovnye-parametry-byudzheta - основные параметры бюджета на 2017 год</t>
  </si>
  <si>
    <t xml:space="preserve"> http://ob.sev.gov.ru/byudzhet-dlya-grazhdan/budget-g-sevastopol/dokhody-byudzheta + Сведения о доходах бюджета города Севастополя за 2015 - 2016 годы и по проекту бюджета на 2017 год (в формате excel)</t>
  </si>
  <si>
    <t>http://ob.sev.gov.ru/byudzhet-dlya-grazhdan/budget-g-sevastopol/raskhody-byudzheta - нет ЦП (выбрать ГП*)+ Сведения о расходах бюджета г. Севастополя 2015-2016г., проект бюджета на 2017г (в формате excel), НЕТ целевых показателей</t>
  </si>
  <si>
    <t>http://www.ob.sev.gov.ru/byudzhet-dlya-grazhdan/budget-g-sevastopol/gosudarstvennyj-dolg (госдолг не планируется)</t>
  </si>
  <si>
    <t>http://ob.sev.gov.ru/byudzhet-dlya-grazhdan/budget-g-sevastopol/raskhody-byudzheta  (выбрать РзПр*.)</t>
  </si>
  <si>
    <t>http://ob.sev.gov.ru/byudzhet-dlya-grazhdan/budget-g-sevastopol/raskhody-byudzheta (выбрать КВР*, данные на 2017 год)</t>
  </si>
  <si>
    <t>http://mfur.ru/news/2789/</t>
  </si>
  <si>
    <t>Стр. 2 (в понятии консолидированного бюджета Алтайского края)</t>
  </si>
  <si>
    <t>Стр. 8 (данные на 2017 год, нет 2018-2019 гг.)</t>
  </si>
  <si>
    <t>Стр.32-33 (данные на 2015-2017 гг., нет 2018-2019 гг.)</t>
  </si>
  <si>
    <t>Стр. 9 (данные на 2017 год, нет 2018-2019 гг.)</t>
  </si>
  <si>
    <t>Стр.5 и 7 (доходы и расходы конс.бюджета на 1 жителя на 2013-2019 годы, без сравнения)</t>
  </si>
  <si>
    <t>Стр.16,18-22 (различные категории граждан: численность+финансирование, данные на 2017 год), нет 2018-2019 гг.</t>
  </si>
  <si>
    <t>Стр.10 (финансирование ГП на 2017 год), 13,15,25-30 (расходы по ГП на 2017 год, нет целевых показателей)</t>
  </si>
  <si>
    <t>Стр. 38-39 (по разделам и подразделам на 2017 год, нет 2018-2019 гг.), 12,15,17,25-30 (расходы по разделам на 2017 год)</t>
  </si>
  <si>
    <t>Стр.6 (структура конс.бюджета по налоговым и неналог.доходам на 2016-2017 гг.), 8 (доходы общий объем до 2019 года+структура по видам в % на 2016-2017 гг.)</t>
  </si>
  <si>
    <t>Стр. 8 (доходы), 9 (расходы), 11 (дефицит)</t>
  </si>
  <si>
    <t>http://admtyumen.ru/ogv_ru/news/subj/more.htm?id=11392171@egNews</t>
  </si>
  <si>
    <t xml:space="preserve">В данном разделе оцениваются бюджеты для граждан, разработанные на основе проекта бюджета на 2017 год и плановый период 2018 и 2019 годов. Бюджеты для граждан, разработанные на основе иных источников информации, или если невозможно определить, что является источником бюджетных данных, в целях оценки показателей данного раздела не учитываются. </t>
  </si>
  <si>
    <t xml:space="preserve">В целях оценки показателей раздела в качестве бюджета для граждан учитывается публикация сведений в двух формах: </t>
  </si>
  <si>
    <r>
      <t>-</t>
    </r>
    <r>
      <rPr>
        <sz val="7"/>
        <color indexed="8"/>
        <rFont val="Times New Roman"/>
        <family val="1"/>
      </rPr>
      <t xml:space="preserve">   </t>
    </r>
    <r>
      <rPr>
        <i/>
        <sz val="9"/>
        <color indexed="8"/>
        <rFont val="Times New Roman"/>
        <family val="1"/>
      </rPr>
      <t>в форме брошюры (презентации), опубликованной на портале (сайте) субъекта РФ, предназначенном для публикации бюджетных данных;</t>
    </r>
  </si>
  <si>
    <r>
      <t>-</t>
    </r>
    <r>
      <rPr>
        <sz val="7"/>
        <color indexed="8"/>
        <rFont val="Times New Roman"/>
        <family val="1"/>
      </rPr>
      <t xml:space="preserve">   </t>
    </r>
    <r>
      <rPr>
        <i/>
        <sz val="9"/>
        <color indexed="8"/>
        <rFont val="Times New Roman"/>
        <family val="1"/>
      </rPr>
      <t>в виде сведений на портале (сайте) субъекта РФ для публикации информации о бюджетных данных в разделе «Бюджет для граждан» (возможны интерпретации) либо на специализированном портале (сайте) субъекта РФ для публикации информации о бюджетных данных для граждан.</t>
    </r>
  </si>
  <si>
    <r>
      <t xml:space="preserve">Опубликован ли на портале (сайте), предназначенном для публикации бюджетных данных, бюджет для граждан, разработанный на основе </t>
    </r>
    <r>
      <rPr>
        <sz val="9"/>
        <color indexed="8"/>
        <rFont val="Times New Roman"/>
        <family val="1"/>
      </rPr>
      <t>проекта закона о бюджете на 2017 год и плановый период 2018 и 2019 годов, и насколько его содержание соответствует требованиям Методических рекомендаций, утвержденных приказом Министерства финансов Российской Федерации от 22 сентября 2015 г. №145н «Об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t>
    </r>
  </si>
  <si>
    <r>
      <t>1)</t>
    </r>
    <r>
      <rPr>
        <i/>
        <sz val="7"/>
        <color indexed="8"/>
        <rFont val="Times New Roman"/>
        <family val="1"/>
      </rPr>
      <t xml:space="preserve">      </t>
    </r>
    <r>
      <rPr>
        <i/>
        <sz val="9"/>
        <color indexed="8"/>
        <rFont val="Times New Roman"/>
        <family val="1"/>
      </rPr>
      <t xml:space="preserve">основные показатели социально-экономического развития субъекта РФ в динамике, включая фактические значения за 2015 год, плановые значения (или оценку) в 2016 году, прогноз на 2017-2019 годы, в том числе показатели, характеризующие численность населения, объем валового регионального продукта, индекс потребительских цен; </t>
    </r>
  </si>
  <si>
    <r>
      <t>2)</t>
    </r>
    <r>
      <rPr>
        <i/>
        <sz val="7"/>
        <color indexed="8"/>
        <rFont val="Times New Roman"/>
        <family val="1"/>
      </rPr>
      <t xml:space="preserve">      </t>
    </r>
    <r>
      <rPr>
        <i/>
        <sz val="9"/>
        <color indexed="8"/>
        <rFont val="Times New Roman"/>
        <family val="1"/>
      </rPr>
      <t>основные задачи и приоритетные направления бюджетной политики субъекта РФ на 2017 год и плановый период 2018 и 2019 годов;</t>
    </r>
  </si>
  <si>
    <r>
      <t>3)</t>
    </r>
    <r>
      <rPr>
        <i/>
        <sz val="7"/>
        <color indexed="8"/>
        <rFont val="Times New Roman"/>
        <family val="1"/>
      </rPr>
      <t xml:space="preserve">      </t>
    </r>
    <r>
      <rPr>
        <i/>
        <sz val="9"/>
        <color indexed="8"/>
        <rFont val="Times New Roman"/>
        <family val="1"/>
      </rPr>
      <t>основные характеристики проекта бюджета (в абсолютных и относительных величинах), в том числе сведения о доходах и расходах, межбюджетных трансфертах, планируемых к получению из федерального бюджета, а также дефицит/профицит бюджета;</t>
    </r>
  </si>
  <si>
    <r>
      <t>4)</t>
    </r>
    <r>
      <rPr>
        <i/>
        <sz val="7"/>
        <color indexed="8"/>
        <rFont val="Times New Roman"/>
        <family val="1"/>
      </rPr>
      <t xml:space="preserve">      </t>
    </r>
    <r>
      <rPr>
        <i/>
        <sz val="9"/>
        <color indexed="8"/>
        <rFont val="Times New Roman"/>
        <family val="1"/>
      </rPr>
      <t>объем и структура налоговых и неналоговых доходов, а также межбюджетных трансфертов, планируемых к поступлению в бюджет субъекта РФ, в динамике (отчет за 2015 год, план на 2016 год, прогноз на 2017 год и плановый период 2018 и 2019 годов);</t>
    </r>
  </si>
  <si>
    <r>
      <t>5)</t>
    </r>
    <r>
      <rPr>
        <i/>
        <sz val="7"/>
        <color indexed="8"/>
        <rFont val="Times New Roman"/>
        <family val="1"/>
      </rPr>
      <t xml:space="preserve">      </t>
    </r>
    <r>
      <rPr>
        <i/>
        <sz val="9"/>
        <color indexed="8"/>
        <rFont val="Times New Roman"/>
        <family val="1"/>
      </rPr>
      <t>сведения о планируемых расходах бюджета в разрезе государственных программ субъекта РФ с указанием непрограммных расходов, а также данные о достигнутых и планируемых целевых показателях соответствующих государственных программ в динамике (фактические значения за 2015 год, плановые значения на 2016 год, прогноз на 2017 год и плановый период 2018 и 2019 годов);</t>
    </r>
  </si>
  <si>
    <r>
      <t>6)</t>
    </r>
    <r>
      <rPr>
        <i/>
        <sz val="7"/>
        <color indexed="8"/>
        <rFont val="Times New Roman"/>
        <family val="1"/>
      </rPr>
      <t xml:space="preserve">      </t>
    </r>
    <r>
      <rPr>
        <i/>
        <sz val="9"/>
        <color indexed="8"/>
        <rFont val="Times New Roman"/>
        <family val="1"/>
      </rPr>
      <t>сведения о планируемых расходах с учетом интересов целевых групп, в том числе: численность представителей целевой группы, предлагаемые меры государственной поддержки за счет средств бюджета, планируемый объем расходов на поддержку целевой группы;</t>
    </r>
  </si>
  <si>
    <r>
      <t>7)</t>
    </r>
    <r>
      <rPr>
        <i/>
        <sz val="7"/>
        <color indexed="8"/>
        <rFont val="Times New Roman"/>
        <family val="1"/>
      </rPr>
      <t xml:space="preserve">      </t>
    </r>
    <r>
      <rPr>
        <i/>
        <sz val="9"/>
        <color indexed="8"/>
        <rFont val="Times New Roman"/>
        <family val="1"/>
      </rPr>
      <t>сведения об общественно-значимых проектах, предусмотренных к финансированию проектом бюджета, в том числе: наименование проекта, место реализации, сроки реализации (для объектов капитального строительства – срок ввода в эксплуатацию), объем финансирования с разбивкой по годам и источникам финансирования, ожидаемые результаты от реализации общественно-значимого проекта;</t>
    </r>
  </si>
  <si>
    <r>
      <t>8)</t>
    </r>
    <r>
      <rPr>
        <i/>
        <sz val="7"/>
        <color indexed="8"/>
        <rFont val="Times New Roman"/>
        <family val="1"/>
      </rPr>
      <t xml:space="preserve">      </t>
    </r>
    <r>
      <rPr>
        <i/>
        <sz val="9"/>
        <color indexed="8"/>
        <rFont val="Times New Roman"/>
        <family val="1"/>
      </rPr>
      <t xml:space="preserve">планируемый уровень долговой нагрузки на бюджет субъекта РФ, в том числе с отражением структуры долга субъекта РФ по видам долговых обязательств; </t>
    </r>
  </si>
  <si>
    <r>
      <t>9)</t>
    </r>
    <r>
      <rPr>
        <i/>
        <sz val="7"/>
        <color indexed="8"/>
        <rFont val="Times New Roman"/>
        <family val="1"/>
      </rPr>
      <t xml:space="preserve">      </t>
    </r>
    <r>
      <rPr>
        <i/>
        <sz val="9"/>
        <color indexed="8"/>
        <rFont val="Times New Roman"/>
        <family val="1"/>
      </rPr>
      <t>контактная информация для граждан, в том числе сведения о местонахождении, контактных телефонах, адресах электронной почты финансового органа субъекта РФ, а также возможностях участия в обсуждении проекта бюджета.</t>
    </r>
  </si>
  <si>
    <r>
      <t>В бюджете для граждан представлена информация по всем ключевым элементам, а также большая часть дополнительных сведений, рекомендованных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</si>
  <si>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r>
      <t>В бюджете для граждан представлена информация по всем ключевым элементам, а также отдельные дополнительные сведения, рекомендованные к включению в бюджет для граждан</t>
    </r>
    <r>
      <rPr>
        <i/>
        <sz val="9"/>
        <color indexed="8"/>
        <rFont val="Times New Roman"/>
        <family val="1"/>
      </rPr>
      <t xml:space="preserve"> </t>
    </r>
    <r>
      <rPr>
        <sz val="9"/>
        <color indexed="8"/>
        <rFont val="Times New Roman"/>
        <family val="1"/>
      </rPr>
      <t>Методическими рекомендациями, утвержденными приказом Министерства финансов Российской Федерации от 22 сентября 2015 г. №145н</t>
    </r>
  </si>
  <si>
    <r>
      <t xml:space="preserve">Использовался ли бюджет для граждан, разработанный </t>
    </r>
    <r>
      <rPr>
        <sz val="9"/>
        <color indexed="8"/>
        <rFont val="Times New Roman"/>
        <family val="1"/>
      </rPr>
      <t xml:space="preserve">на основе проекта закона о бюджете на 2017 год и плановый период 2018 и 2019  годов, </t>
    </r>
    <r>
      <rPr>
        <sz val="9"/>
        <color indexed="8"/>
        <rFont val="Times New Roman"/>
        <family val="1"/>
      </rPr>
      <t>в ходе проведения публичных слушаний по проекту бюджета или общественного обсуждения проекта бюджета в иной форме?</t>
    </r>
  </si>
  <si>
    <r>
      <t xml:space="preserve">Для оценки показателя в информационном сообщении о проведении публичных слушаний (общественного обсуждения в иной форме) должна содержаться ссылка (адрес) на раздел (страницу) портала (сайта), где опубликован бюджет для граждан, разработанный на </t>
    </r>
    <r>
      <rPr>
        <i/>
        <sz val="9"/>
        <color indexed="8"/>
        <rFont val="Times New Roman"/>
        <family val="1"/>
      </rPr>
      <t>основе</t>
    </r>
    <r>
      <rPr>
        <sz val="9"/>
        <color indexed="8"/>
        <rFont val="Times New Roman"/>
        <family val="1"/>
      </rPr>
      <t xml:space="preserve"> </t>
    </r>
    <r>
      <rPr>
        <i/>
        <sz val="9"/>
        <color indexed="8"/>
        <rFont val="Times New Roman"/>
        <family val="1"/>
      </rPr>
      <t xml:space="preserve">проекта бюджета на 2017 год и плановый период 2018 и 2019 годов. </t>
    </r>
  </si>
  <si>
    <t xml:space="preserve">АНКЕТА ДЛЯ СОСТАВЛЕНИЯ РЕЙТИНГА СУБЪЕКТОВ РОССИЙСКОЙ ФЕДЕРАЦИИ ПО УРОВНЮ ОТКРЫТОСТИ БЮДЖЕТНЫХ ДАННЫХ В 2016 ГОДУ </t>
  </si>
  <si>
    <r>
      <t xml:space="preserve">в случае применения </t>
    </r>
    <r>
      <rPr>
        <sz val="9"/>
        <color indexed="8"/>
        <rFont val="Times New Roman"/>
        <family val="1"/>
      </rPr>
      <t>графического формата (К1)</t>
    </r>
  </si>
  <si>
    <t>в случае затрудненного поиска документа (К2)</t>
  </si>
  <si>
    <t>в случае несоблюдения сроков обеспечения доступа к бюджетным данным (К3)</t>
  </si>
  <si>
    <r>
      <t xml:space="preserve">К2    </t>
    </r>
    <r>
      <rPr>
        <sz val="9"/>
        <rFont val="Times New Roman"/>
        <family val="1"/>
      </rPr>
      <t xml:space="preserve">затрудненный поиск      </t>
    </r>
    <r>
      <rPr>
        <b/>
        <sz val="9"/>
        <rFont val="Times New Roman"/>
        <family val="1"/>
      </rPr>
      <t xml:space="preserve">   </t>
    </r>
  </si>
  <si>
    <r>
      <t xml:space="preserve">К3           </t>
    </r>
    <r>
      <rPr>
        <sz val="9"/>
        <rFont val="Times New Roman"/>
        <family val="1"/>
      </rPr>
      <t>несоблюдение сроков</t>
    </r>
  </si>
  <si>
    <r>
      <t>Стр. 40-41 (доходы в сравнении</t>
    </r>
    <r>
      <rPr>
        <b/>
        <sz val="9"/>
        <rFont val="Times New Roman"/>
        <family val="1"/>
      </rPr>
      <t xml:space="preserve"> 2016 г.</t>
    </r>
    <r>
      <rPr>
        <sz val="9"/>
        <rFont val="Times New Roman"/>
        <family val="1"/>
      </rPr>
      <t>), 137,140,142,143,146- расходы по отраслям без сравнения</t>
    </r>
  </si>
  <si>
    <r>
      <t xml:space="preserve">Стр.30-31 (по разделам и подразделам); </t>
    </r>
    <r>
      <rPr>
        <b/>
        <sz val="9"/>
        <rFont val="Times New Roman"/>
        <family val="1"/>
      </rPr>
      <t>http://mf.nnov.ru:8025/index.php/osnovnye-parametry/inform-o-processe/osnovnie-harakteristiki/fo-0002-0110</t>
    </r>
  </si>
  <si>
    <t>Место по Российской Федерации</t>
  </si>
  <si>
    <t>1) основные показатели социально-экономического развития субъекта РФ в динамике, включая фактические значения за 2015 год, плановые значения (или оценку) в 2016 году, прогноз на 2017-2019 годы, в том числе показатели, характеризующие численность населения, объем ВРП, ИПЦ</t>
  </si>
  <si>
    <t>Дата публикации "Бюджета для граждан", указанная на портале (сайте)</t>
  </si>
  <si>
    <t>http://dtf.avo.ru/index.php?option=com_content&amp;view=article&amp;id=168&amp;Itemid=139; по состоянию на 18.01.2017: http://dtf.avo.ru/budzet-dla-grazdan</t>
  </si>
  <si>
    <t>10.11.2016 (бюджет для граждан)</t>
  </si>
  <si>
    <t>11.11.2016 (недостоверные данные)</t>
  </si>
  <si>
    <t>Стр.103-104 (доходы, расходы, госдолг нА 2017 ГОД в сравнении ЦФО)</t>
  </si>
  <si>
    <t>Стр.16-17, МБТ только на 2016-2017 гг.</t>
  </si>
  <si>
    <t>10.11.2016 ?</t>
  </si>
  <si>
    <t>Стр.15 (сравнение с 3 регионами ЦФО), 49 (расходы на 1 жителя в здравоохранении)</t>
  </si>
  <si>
    <t>http://orel-region.ru/index.php?head=180&amp;part=108&amp;unit=5</t>
  </si>
  <si>
    <t>Стр.61</t>
  </si>
  <si>
    <t>Стр.160 (направления и общий объем финансирования на все проекты, ничего конкретного)</t>
  </si>
  <si>
    <t>Стр.8,9 (без сопоставления с другими регионами)</t>
  </si>
  <si>
    <t>переход на специализированный портал: https://minfin.tularegion.ru/</t>
  </si>
  <si>
    <t>Стр.24 (структура в % по разделам), 23 (общий объем расходов с разбивкой по годам с 2014 по 2019 гг.), 47 (указаны данные по разделам  за 8 месяцев 2016 и план на 2017 г.)</t>
  </si>
  <si>
    <t>переход на специализированный портал: http://findep.mos.ru/</t>
  </si>
  <si>
    <t>переход на специализированный портал: http://www.tverfin.ru/</t>
  </si>
  <si>
    <t>Переход на специализированный портал: http://mf.mosreg.ru/</t>
  </si>
  <si>
    <t>Стр.39-42 (инвестиционные программы, по отдельным объектам капстроительства, нет дат ввода в эксплуатацию, источников финансирования, ожидаемых результатов от реализации общественно-значимого проекта)</t>
  </si>
  <si>
    <t>Стр.5,8, 37-38</t>
  </si>
  <si>
    <t>Стр.145-152 (расходы на 1 жителя, в том числе по ряду отраслей, в сравнении СЗФО), 29 (субсидии на душу населения на 2017-2019 гг.)</t>
  </si>
  <si>
    <t>Стр.29-51 (нет объемов финансирования по ГП  2015 и 2016 гг.), представлены целевые показатели по всем периодам: 2015-2019 гг.</t>
  </si>
  <si>
    <t>Стр.14-20 (представлено по 1 целевому показателю на программу)</t>
  </si>
  <si>
    <t>переход на специализированный портал: http://finance.lenobl.ru/</t>
  </si>
  <si>
    <t>Стр.30 (только в части финансирования по годам), 49-87 (нет целевых показателей, финансирование по ГП подробно на 2017 г.)</t>
  </si>
  <si>
    <t>20.10.2016 (в бюджете для граждан - 22.09.2016)</t>
  </si>
  <si>
    <t>Стр.31-34 ( финансирование ГП 2017-2019 гг.), 35-43 (финансирование по каждой ГП в отдельности 2017-2019 гг.,сведения о целевых показателях не представлены)</t>
  </si>
  <si>
    <t>Не опубликован: http://depfin.adm44.ru/Budget/budgrag/index.aspx</t>
  </si>
  <si>
    <t>Не обновляется: http://nb44.ru/</t>
  </si>
  <si>
    <t>Стр.13-17 (данные только на 2017 г.)</t>
  </si>
  <si>
    <t>Бюджет для граждан по проекту закона не опубликован.</t>
  </si>
  <si>
    <t>Стр.2 (минимум информации), http://www.finsmol.ru/open</t>
  </si>
  <si>
    <t>переход на специализированный портал: http://novkfo.ru/</t>
  </si>
  <si>
    <t>08.11.2016 создан, 11.11.2016 изменен</t>
  </si>
  <si>
    <t>Стр.19 (соц.выплаты, общие объемы финансирования на 2016-2019 гг. )</t>
  </si>
  <si>
    <t>не опубликовано: http://minfin.rk.gov.ru/rus/info.php?id=606694;  http://minfin.rk.gov.ru/rus/info.php?id=642480</t>
  </si>
  <si>
    <t>http://бюджеткубани.рф/byudzhet-dlya-grazhdan/byudzhet-dlya-grazhdan-2017/856-kuban-byudzhet-na-2017-2019-gody-proekt</t>
  </si>
  <si>
    <t>24.10.2016 (1 вариант), 24.11.2016 (2 вариант)</t>
  </si>
  <si>
    <t>Стр.60-62 (указано финансирование по ГП, нет данных за 2015 г.), 75-88 (финансирование по ГП 2017-2019 гг.), нет ЦП</t>
  </si>
  <si>
    <t>Стр.47-51, ЦП по отдельным программам</t>
  </si>
  <si>
    <t>переход на специализированный портал: http://www.minfin.donland.ru/docs/s/73</t>
  </si>
  <si>
    <t>не опубликовано: http://sevastopol.gov.ru</t>
  </si>
  <si>
    <t>http://www.ob.sev.gov.ru/byudzhet-dlya-grazhdan/o-byudzhete/klyuchevye-napravleniya-byudzhetnoj-politiki (нет периода), http://www.ob.sev.gov.ru/dokumenty/project-zakona-o-budgete (в составе проекта закона о Бюджете)</t>
  </si>
  <si>
    <t>http://budget.rk.ifinmon.ru/byudzhet-dlya-grazhdan/raskhody-po-tselevym-gruppam (опубликовано с нарушением сроков обеспечения доступа к бюджетным данным)</t>
  </si>
  <si>
    <t>Стр.6 (минимум информации: динамика общего объема доходов 2016-2019 гг. , нет данных 2015 г.), 7 (структура доходов на  2017-2019 гг.)</t>
  </si>
  <si>
    <t>не опубликовано: http://minfin.e-dag.ru/</t>
  </si>
  <si>
    <t>31.10.2016 ?</t>
  </si>
  <si>
    <t>Нет данных (недостоверные)</t>
  </si>
  <si>
    <t>Раздел "Слайды1", Слайд 1 (лист 1) не указан период</t>
  </si>
  <si>
    <t>Нет данных, по состоянию на 01.01.2017 закон о бюджете не принят</t>
  </si>
  <si>
    <t>не опубликован: http://portal.minfinrd.ru/Show/Category/21?ItemId=96; http://portal.minfinrd.ru/Show/Category/28?ItemId=114</t>
  </si>
  <si>
    <t>не опубликован: http://mfrno-a.ru/otkriti-budget.php</t>
  </si>
  <si>
    <t>не опубликован: http://www.minfinchr.ru/otkrytyj-byudzhet/45-news/406-byudzhet-dlya-grazhdan</t>
  </si>
  <si>
    <t>не опубликован: http://forcitizens.ru/</t>
  </si>
  <si>
    <t>не опубликован: http://finance.pskov.ru/ob-upravlenii/byudzhet-dlya-grazhdan</t>
  </si>
  <si>
    <t>переход на специализированный портал: http://www.mfsk.ru/</t>
  </si>
  <si>
    <t>Стр.8 (непонятно, что означает позиция 3)</t>
  </si>
  <si>
    <t>переход на специализированный портал: http://mfin.permkrai.ru/</t>
  </si>
  <si>
    <t>http://budget.permkrai.ru/approved_budgets/expenses_programs2017 (финансирование); http://budget.permkrai.ru/gov_programs/arrangements (ЦП до 2018 года)</t>
  </si>
  <si>
    <t>http://www.minfin.kirov.ru/otkrytyy-byudzhet/dlya-grazhdan/dopolnitelnye-materialy/byudzhet-dlya-grazhdan-na-osnove-proekta-zakona-kirovskoy-oblasti-ob-oblastnom-byudzhete-na-2017-god/, в брошюре нет</t>
  </si>
  <si>
    <t>не опубликован: https://minfin.sakha.gov.ru/bjudzhet-dlja-grazhdan</t>
  </si>
  <si>
    <t>не опубликован: http://budget.sakha.gov.ru/ebudget/Menu/Page/248</t>
  </si>
  <si>
    <r>
      <t xml:space="preserve">Да, опубликован, но в нем представлена информация менее чем по 5 ключевым элементам или </t>
    </r>
    <r>
      <rPr>
        <b/>
        <sz val="9"/>
        <rFont val="Times New Roman"/>
        <family val="1"/>
      </rPr>
      <t>не опубликован</t>
    </r>
  </si>
  <si>
    <r>
      <t>Да, опубликован, но в нем представлена информация менее чем по 5 ключевым элементам или</t>
    </r>
    <r>
      <rPr>
        <b/>
        <sz val="9"/>
        <rFont val="Times New Roman"/>
        <family val="1"/>
      </rPr>
      <t xml:space="preserve"> не опубликован</t>
    </r>
  </si>
  <si>
    <t>Брошюра (2 варианта) и сведения на портале</t>
  </si>
  <si>
    <t>http://budget.minfin-samara.ru/razdely/pokazateli-sotsialno-ekonomicheskogo-razvitiya-samarskoy-oblasti/, данные только на 2016 год и плановый период</t>
  </si>
  <si>
    <t>переход на специализированный портал: http://minfin-samara.ru/budget-to-people/</t>
  </si>
  <si>
    <t>переход на специализированный портал: http://saratov.gov.ru/gov/auth/minfin/</t>
  </si>
  <si>
    <t>Стр.2 (по численности нестыковка по годам)</t>
  </si>
  <si>
    <t>Стр.8 (структура и динамика госдолга)</t>
  </si>
  <si>
    <t>Стр.57 (динамика расходов на ГП 2015-2017 гг.), 58 (расходы на ГП 2015-2019 гг.), 59-60 (расходы на ГП в разрезе подпрограмм 2015-2017 гг.), 61-119 (описание ГП), используются разные временные периоды (странный подход)</t>
  </si>
  <si>
    <t>Применен понижающий коэффициент за затрудненный поиск, так как брошюра отсутствует на специализированном портале для публикации бюджетных данных для граждан.</t>
  </si>
  <si>
    <t>не опубликован: http://info.mfural.ru/ebudget//Menu/Page/12</t>
  </si>
  <si>
    <t>Раздел "Социально-экономическое развитие Тюменской области"</t>
  </si>
  <si>
    <t>Раздел "Вводная часть, формирование бюджета, расходы бюджета" (стр.17)</t>
  </si>
  <si>
    <t>Раздел "Вводная часть, формирование бюджета, расходы бюджета" (стр.22-консол.бюджет, 23 -обл.бюджет, нет МБТ)</t>
  </si>
  <si>
    <t>Раздел "Вводная часть" (указан объем расходов на "майские" указы; Раздел "Государственные программы производственной направленности и в области имущественных отношений" (смотреть: ГП "Развитие жилищного строительства" - указан объем финансирования по группам);    Раздел "Государственные программы в области социальной сферы" (смотреть: ГП "Образование"- указан объем расходов в 2017, нет численности;    ГП "Здравоохранение"- отдельные категории граждан (указана численность на 01.07.2017 г.+объем расходов на 2017 г.), ГП " Соц.политика" -  указаны категории: пожилые граждане  и  инвалиды (указана численность, год НЕИЗВЕСТЕН), дети-сироты (указана численность на 01.07.2016 г.), в обоих категориях нет объемов финансирования  ; ГП "Содействие занятости населения" категория: безработные и содействие занятости (объем финансирования, год НЕИЗВЕСТЕН)</t>
  </si>
  <si>
    <t>http://depfin.admhmao.ru/budget/section/info; http://www.depfin.admhmao.ru/otkrytyy-byudzhet/planirovanie-byudzheta/proekty-zakonov-o-byudzhete-avtonomnogo-okruga/na-2017-god-i-na-planovyy-period-2018-i-2019-godov/607869/broshyura-proekt-zakona-khanty-mansiyskogo-avtonomnogo-okruga-yugry-o-byudzhete-khanty-mansiyskogo-a</t>
  </si>
  <si>
    <t>Стр.84-86 (расходы по ГП на 2017-2019 гг., нет данных за 2016 год, данные на 2015 отсутствуют, т.к. ГП действуют с 2016 по 2020 г.), 27-70 (указан базовый показатель - 2016 год(?) ЦП указаны 2017-2019 гг.)</t>
  </si>
  <si>
    <t>http://www.depfin.admhmao.ru/kontakty/, в брошюре контактов нет, только на сайте</t>
  </si>
  <si>
    <t>переход на сайт финансового органа: http://monitoring.yanao.ru/yamal/index.php?option=com_content&amp;view=article&amp;id=299&amp;Itemid=717</t>
  </si>
  <si>
    <t>8 (з/пл бюджетникам, общий объем расходов 2014-2016 гг.), 61 (з/пл бюджетникам, объем расходов+численность 2014-2019 гг.), 74-88 (меры соцподдержки)</t>
  </si>
  <si>
    <t xml:space="preserve">Стр.30-35 (структура в % по направлениям расходов 2014-2019 гг.), 36 (по разделам), 37-50 (по разделам 2014-2019 гг. + по подразделам данные на 2017 г. </t>
  </si>
  <si>
    <t>http://budget17.ru/</t>
  </si>
  <si>
    <t>Применен понижающий коэффициент за затрудненный поиск, так как брошюра отсутствует на специализированном портале для публикации бюджетных данных для граждан (портал не актуализируется).</t>
  </si>
  <si>
    <t>Стр.35-38 (наименование проекта+финансирование, год не указан - 2017 (?), ед. измерения в целом указаны неверно, все остальные необходимые данные отсутствуют),   39 (дорожное строительство, только объем финансирования на 2017 год)</t>
  </si>
  <si>
    <t>Стр.5 (нет численности)</t>
  </si>
  <si>
    <t>Стр.74, финансирование капстроительства по отраслям</t>
  </si>
  <si>
    <t>Стр.9 (только объемы расходов на поддержку семьи и детей на 2017-2019 гг.)</t>
  </si>
  <si>
    <t>Стр.3-4 (численность указана на стр. 2, на какую дату - неясно)</t>
  </si>
  <si>
    <t>http://www.mfnso.nso.ru/page/458; http://www.mfnso.nso.ru/page/2294</t>
  </si>
  <si>
    <t>http://www.findep.org/budjet-dlya-grajdan-tomskoy-oblasti.html</t>
  </si>
  <si>
    <t>Портала нет (не загружается)</t>
  </si>
  <si>
    <t>Стр.30-34 (инвестиционные мероприятия, дорожное строительство, финансирование по источникам на 2017 год+наименование объекта)</t>
  </si>
  <si>
    <t>Применен понижающий коэффициент за затрудненный поиск, так как бюджет для граждан отсутствует на специализированном портале.</t>
  </si>
  <si>
    <t>https://minfin.khabkrai.ru/portal/Show/Category/71?ItemId=324</t>
  </si>
  <si>
    <t>переход на сайт финансового органа по баннеру: https://minfin.khabkrai.ru/civils/Menu/Page/1; https://minfin.khabkrai.ru/civils/Menu/Page/176</t>
  </si>
  <si>
    <t>http://www.fin.amurobl.ru/oblastnoy-byudzhet/byudzhet-dlya-grazhdan/index.php</t>
  </si>
  <si>
    <t>Стр.96, только в части МБО</t>
  </si>
  <si>
    <t>Стр. 66 (дорожное хозяйство, финансирование 2015-2019 гг.), 90-93 (кап.строительство, финансирование по объектам на 2017 год)</t>
  </si>
  <si>
    <t>Стр. 24-29 (по разделам и подразделам), http://www.fin.amurobl.ru/gb1/rashod/</t>
  </si>
  <si>
    <t>Стр. 30, http://www.fin.amurobl.ru/gb1/rashod/</t>
  </si>
  <si>
    <t>Стр. 9 (общие объемы), 17, http://www.fin.amurobl.ru/gb1/gd/</t>
  </si>
  <si>
    <t>Стр. 98-100, http://www.fin.amurobl.ru/gb1/mb/</t>
  </si>
  <si>
    <t>http://www.fin.amurobl.ru/gb1/dohod/nalogoplatelshchiki4.php</t>
  </si>
  <si>
    <t>Стр.10-11, http://www.fin.amurobl.ru/gb1/dohod/pokazateli-ser.php</t>
  </si>
  <si>
    <t>Стр.23 (финансирование 2015-2019 гг.),42-44,53-54,56 (по ГП отдельные данные, ЦП нет), http://www.fin.amurobl.ru/gb1/, см. по отраслям, нет явной привязки к госпрограммам, по отдельным направлениям данные старые (например, физкультура - 2015 год)</t>
  </si>
  <si>
    <t>Брошюра (2 варианта, в том числе интернет-версия)</t>
  </si>
  <si>
    <t>не опубликовано: http://minfin.49gov.ru/activities/budget/regional_budget/</t>
  </si>
  <si>
    <t>не опубликовано: http://sakhminfin.ru/index.php/finansy-oblasti/oblastnoj-byudzhet/143-byudzhet-dlya-grazhdan</t>
  </si>
  <si>
    <t>Стр.21,24,27-30,34-61, 68-69 (финансирование целевые показатели, а также дополнительные сведения)</t>
  </si>
  <si>
    <t>Стр.30-33 (данные 2017 год в сравнении с 2016, финансирование, оценка численности, размер выплат), 71-72 (данные 2017 года)</t>
  </si>
  <si>
    <t>http://adm.vintech.ru:8096/ebudget/Menu/Presentation/111?ItemId=111 (введен в 2017 году)</t>
  </si>
  <si>
    <t>Стр.2-8 (нет численности населения)</t>
  </si>
  <si>
    <t>Стр.10-12 (все уровни бюджетов, ТОЛЬКО 2017 год)</t>
  </si>
  <si>
    <t>Стр.29-53 (только финансирование, прогноз на 2017 год, нет сведений о целевых показателях)</t>
  </si>
  <si>
    <t>Стр.19-20 (инвестиционные проекты), 25-26, 32-33 (только перечень объектов, объемы финансирования), 28 (дорожное строительство, общий объем финансирования). Все данные на 2017 год</t>
  </si>
  <si>
    <t>После принятия закона версия бюджета для граждан, разработанная на основе проекта закона, удалена (допускается методикой составления рейтинга).</t>
  </si>
  <si>
    <t>Стр. 41 (дорожный фонд, финансирование 2017-2019 гг.), 42-44,47 (инвестиц.проекты, финансирование с разбивкой по годам 2017-2019 гг., нет даты сдачи в экслуатацию объектов кап.строительства, источников финансирования и ожидаемых результатов)</t>
  </si>
  <si>
    <t>Стр. 37-38 (з/пл бюджетникам 2017-2018 гг. в рамках реализации Указов), стр. 39 - общий объем детского бюджета</t>
  </si>
  <si>
    <t>Слайды, текст</t>
  </si>
  <si>
    <t>Подготовлены два варианта брошюры (разные), один размещен на сайте финансового органа, другой - на специализированном портале (странный подход).</t>
  </si>
  <si>
    <r>
      <t xml:space="preserve">К3          </t>
    </r>
    <r>
      <rPr>
        <sz val="9"/>
        <rFont val="Times New Roman"/>
        <family val="1"/>
      </rPr>
      <t>несоблюдение сроков</t>
    </r>
  </si>
  <si>
    <t>Применен понижающий коэффициент за несоблюдение сроков обеспечения доступа к бюджетным данным (сведения опубликованы 30.12.2016 г., закон о бюджете принят законодательным органом 22.12.2016 г.).</t>
  </si>
  <si>
    <t>Применен понижающий коэффициент за несоблюдение сроков обеспечения доступа к бюджетным данным (бюджет для граждан опубликован после 09.12.2016 г., закон о бюджете принят законодательным органом принят 15.12.2016 г.).</t>
  </si>
  <si>
    <t>http://dtf.avo.ru/main?p_p_auth=aU0s1id7&amp;p_p_id=101&amp;p_p_lifecycle=0&amp;p_p_state=maximized&amp;p_p_mode=view&amp;_101_struts_action=%2Fasset_publisher%2Fview_content&amp;_101_returnToFullPageURL=http%3A%2F%2Fdtf.avo.ru%2Fmain%3Fp_p_auth%3DJ19ihZFN%26p_p_id%3Dsearchextended_WAR_SearchExtendedportlet%26p_p_lifecycle%3D0%26p_p_state%3Dnormal%26p_p_state_rcv%3D1&amp;_101_assetEntryId=3387651&amp;_101_type=content&amp;_101_urlTitle=publicnye-slusania-22-noabra-2016-goda&amp;redirect=http%3A%2F%2Fdtf.avo.ru%2Fmain%3Fp_p_auth%3DJ19ihZFN%26p_p_id%3Dsearchextended_WAR_SearchExtendedportlet%26p_p_lifecycle%3D0%26p_p_state%3Dmaximized%26p_p_mode%3Dview%26p_r_p_-512306286_keywords%3D%25D0%25BF%25D1%2583%25D0%25B1%25D0%25BB%25D0%25B8%25D1%2587%25D0%25BD%25D1%258B%25D0%25B5%2520%25D1%2581%25D0%25BB%25D1%2583%25D1%2588%25D0%25B0%25D0%25BD%25D0%25B8%25D1%258F%26_searchextended_WAR_SearchExtendedportlet_search_extended_keywords%3D%25D0%25BF%25D1%2583%25D0%25B1%25D0%25BB%25D0%25B8%25D1%2587%25D0%25BD%25D1%258B%25D0%25B5%2520%25D1%2581%25D0%25BB%25D1%2583%25D1%2588%25D0%25B0%25D0%25BD%25D0%25B8%25D1%258F%26_searchextended_WAR_SearchExtendedportlet_mvcPath%3D%252Fhtml%252Fru%252Finrecolan%252Fsearch%252Fsearch.jsp%26_searchextended_WAR_SearchExtendedportlet_javax.portlet.action%3DsearchExtended%26_searchextended_WAR_SearchExtendedportlet_mode%3Dview&amp;inheritRedirect=true</t>
  </si>
  <si>
    <t>Высший исполнительный орган (принимает решение о проведении); финансовый орган (проводит)</t>
  </si>
  <si>
    <t>11.11.2016; 13.11.2016</t>
  </si>
  <si>
    <t>Брошюра (от 07.12.2016)</t>
  </si>
  <si>
    <t>переход на сайт законодательного органа: http://adm.vintech.ru:8096/ebudget/Menu/Page/14</t>
  </si>
  <si>
    <t xml:space="preserve">Законодательный орган, высший исполнительный орган </t>
  </si>
  <si>
    <t>24.11.2016 (законодательный орган); 08.11.2016 (высший исполнительный орган)</t>
  </si>
  <si>
    <t>не опубликовано: http://portal.tverfin.ru/portal/Menu/Page/1</t>
  </si>
  <si>
    <t>Да (для публичных слушаний, организованных высшим исполнительным органом)</t>
  </si>
  <si>
    <t>01.11.2016  (для публичных слушаний, организованных высшим исполнительным органом)</t>
  </si>
  <si>
    <t>https://dvinaland.ict29.ru/-jy0jwy2y</t>
  </si>
  <si>
    <t>Информационное сообщение на сайте законодательного органа (организатор мероприятия) не содержит ссылки на "Бюджет для граждан".</t>
  </si>
  <si>
    <t xml:space="preserve"> http://budget.lenreg.ru/new/ (временно в разделе "Главная новость")</t>
  </si>
  <si>
    <t>Публичные слушания (позиционируется); обсуждение в заочной форме.</t>
  </si>
  <si>
    <t>http://dfei.adm-nao.ru/news/12859/; http://dfei.adm-nao.ru/ (по баннеру справа)</t>
  </si>
  <si>
    <t>то же</t>
  </si>
  <si>
    <t>http://minfin.rk.gov.ru/rus/index.htm/news/349860.htm</t>
  </si>
  <si>
    <t>По адресу http://minfin.rk.gov.ru/rus/info.php?id=642480 сведения (в том числе "Презентация - проект бюджета Республики Крым на 2017 год") опубликованы после 20.01.2017 г.</t>
  </si>
  <si>
    <t>http://minfinkubani.ru/budget_citizens/public/public_proekt.php</t>
  </si>
  <si>
    <t>Не опубликовано: http://бюджеткубани.рф/</t>
  </si>
  <si>
    <t xml:space="preserve">Информационное сообщение на сайте Кабинета министров (организатор мероприятия) не содержит ссылки на "Бюджет для граждан". На сайте финансового органа имеются два информационных сообщения; ссылка на "Бюджет для граждан" только в одном из них.  </t>
  </si>
  <si>
    <t>http://volgafin.volgograd.ru/current-activity/cooperation/news/118361/</t>
  </si>
  <si>
    <t>Не опубликовано: http://minfin.donland.ru:8088/search/</t>
  </si>
  <si>
    <t>Не опубликовано: http://depfin.sev.gov.ru:49400/?s=%D0%BF%D1%83%D0%B1%D0%BB%D0%B8%D1%87%D0%BD%D1%8B%D0%B5+%D1%81%D0%BB%D1%83%D1%88%D0%B0%D0%BD%D0%B8%D1%8F&amp;searchsubmit=U</t>
  </si>
  <si>
    <t>не опубликовано: http://portal.minfinrd.ru/Page/Search?searchid=2269224&amp;text=%D0%BF%D1%83%D0%B1%D0%BB%D0%B8%D1%87%D0%BD%D1%8B%D0%B5+%D1%81%D0%BB%D1%83%D1%88%D0%B0%D0%BD%D0%B8%D1%8F</t>
  </si>
  <si>
    <t>http://www.parlamentri.ru/index.php/press-centr/novosti/3239-ob-yavlenie-o-provedenii-publichnykh-slushanij</t>
  </si>
  <si>
    <t>01-12.12.2016</t>
  </si>
  <si>
    <t>http://minfin09.ru/2016/11/%D0%B8%D0%BD%D1%84%D0%BE%D1%80%D0%BC%D0%B0%D1%86%D0%B8%D0%BE%D0%BD%D0%BD%D0%BE%D0%B5-%D1%81%D0%BE%D0%BE%D0%B1%D1%89%D0%B5%D0%BD%D0%B8%D0%B5-%D0%BE-%D0%BF%D1%80%D0%BE%D0%B2%D0%B5%D0%B4%D0%B5%D0%BD/</t>
  </si>
  <si>
    <t>Нет данных о публичных слушаниях</t>
  </si>
  <si>
    <t>Не опубликовано: hhttp://www.minfinchr.ru/component/search/?searchword=%D0%BF%D1%83%D0%B1%D0%BB%D0%B8%D1%87%D0%BD%D1%8B%D0%B5%20%D1%81%D0%BB%D1%83%D1%88%D0%B0%D0%BD%D0%B8%D1%8F&amp;searchphrase=all&amp;Itemid=101</t>
  </si>
  <si>
    <t>не опубликовано: http://forcitizens.ru/</t>
  </si>
  <si>
    <t>http://mari-el.gov.ru/parlament/pages/29112016.aspx</t>
  </si>
  <si>
    <t>02.12.2016 (очный этап); 14.11.2016-01.12.2016 (заочный этап)</t>
  </si>
  <si>
    <t xml:space="preserve">Нет данных </t>
  </si>
  <si>
    <t>22.10.2016; 24.10.2016</t>
  </si>
  <si>
    <t>Формат публичных слушаний не ясен, правовым актом не определен. В явном виде приглашение граждан к участию не сформулировано.</t>
  </si>
  <si>
    <t>01.11.2016 (очная форма); 20.10-29.10.2016 (заочная форма)</t>
  </si>
  <si>
    <t>Очная и заочная форма</t>
  </si>
  <si>
    <t>http://gov.cap.ru/info.aspx?gov_id=22&amp;type=main&amp;id=3403140</t>
  </si>
  <si>
    <t>В информационном сообщении на сайте Госсвоета (организатор мероприятия) отсутствует ссылка на "Бюджет для граждан".</t>
  </si>
  <si>
    <t>http://zsperm.ru/s1/search/index.php?q=%EF%F3%E1%EB%E8%F7%ED%FB%E5+%F1%EB%F3%F8%E0%ED%E8%FF+%EF%EE+%EF%F0%EE%E5%EA%F2%F3+%E1%FE%E4%E6%E5%F2%E0+%ED%E0+2017&amp;where=&amp;how=d; http://zsperm.ru/s1/archive/news/detail.php?ID=12203&amp;sphrase_id=224424</t>
  </si>
  <si>
    <t>http://mf.nnov.ru:8025/index.php/public-hearings/po-proektu-oblastnogo-byudzheta/video-budget</t>
  </si>
  <si>
    <t>не опубликовано: http://budget.orb.ru/</t>
  </si>
  <si>
    <t>Информационное сообщение на сайте заксобрания (организатор мероприятия) опубликовано менее, чем за 5 дней до начала мероприятия. В явном виде ссылки на "бюджет для граждан" нет.</t>
  </si>
  <si>
    <t>не опубликовано: http://budget.minfin-samara.ru/dokumenty/publichnye-slushaniya/</t>
  </si>
  <si>
    <t>03.11.2016; 10.11.2016</t>
  </si>
  <si>
    <t>Не опубликовано: http://ex.saratov.gov.ru/search/index.php?q=%D0%BF%D1%83%D0%B1%D0%BB%D0%B8%D1%87%D0%BD%D1%8B%D0%B5+%D1%81%D0%BB%D1%83%D1%88%D0%B0%D0%BD%D0%B8%D1%8F#</t>
  </si>
  <si>
    <t>http://saratov.ifinmon.ru/index.php/component/content/article/81-novosti/876-publichnie-slushaniya-po-proektu-zso-2017</t>
  </si>
  <si>
    <t>не опубликовано: http://www.zsuo.ru/novosti/9788-na-sajte-zakonodatelnogo-sobraniya-mozhno-oznakomitsya-s-proektom-oblastnogo-byudzheta-na-2017-god.html;   http://www.zsuo.ru/anonsy/9804-vnimaniyu-smi-233.html</t>
  </si>
  <si>
    <t>09-10.11.2016</t>
  </si>
  <si>
    <t>не опубликовано: http://info.mfural.ru/ebudget/Page/Search?text=%D0%BF%D1%83%D0%B1%D0%BB%D0%B8%D1%87%D0%BD%D1%8B%D0%B5+%D1%81%D0%BB%D1%83%D1%88%D0%B0%D0%BD%D0%B8%D1%8F</t>
  </si>
  <si>
    <t>Очная и видеотрансляция</t>
  </si>
  <si>
    <t>Очная и заочная форма, видеотрансляция</t>
  </si>
  <si>
    <t>Поэтапно, контрольные сроки: 25.11.2016; 16.12.2016; 03.02.2017</t>
  </si>
  <si>
    <t>Не опубликовано: http://правительство.янао.рф/search/?q=%D0%BF%D1%83%D0%B1%D0%BB%D0%B8%D1%87%D0%BD%D1%8B%D0%B5+%D1%81%D0%BB%D1%83%D1%88%D0%B0%D0%BD%D0%B8%D1%8F+%D0%BF%D0%BE+%D0%BF%D1%80%D0%BE%D0%B5%D0%BA%D1%82%D1%83+%D0%B1%D1%8E%D0%B4%D0%B6%D0%B5%D1%82%D0%B0</t>
  </si>
  <si>
    <t>не опубликовано: http://monitoring.yanao.ru/yamal/index.php?searchword=%D0%BF%D1%83%D0%B1%D0%BB%D0%B8%D1%87%D0%BD%D1%8B%D0%B5%20%D1%81%D0%BB%D1%83%D1%88%D0%B0%D0%BD%D0%B8%D1%8F&amp;searchphrase=all&amp;Itemid=717&amp;option=com_search</t>
  </si>
  <si>
    <t>http://iltumen.ru/content/v-il-tumene-sostoyatsya-publichnye-slushaniya-po-obsuzhdeniyu-proekta-byudzheta-yakutii-na-2</t>
  </si>
  <si>
    <t>Не опубликовано: https://minfin.sakha.gov.ru/search/default/index?query=%D0%BF%D1%83%D0%B1%D0%BB%D0%B8%D1%87%D0%BD%D1%8B%D0%B5+%D1%81%D0%BB%D1%83%D1%88%D0%B0%D0%BD%D0%B8%D1%8F+%D0%BF%D0%BE+%D0%BF%D1%80%D0%BE%D0%B5%D0%BA%D1%82%D1%83+%D0%B1%D1%8E%D0%B4%D0%B6%D0%B5%D1%82%D0%B0+%D0%BD%D0%B0+2017</t>
  </si>
  <si>
    <t>Не опубликовано: http://www.kamgov.ru/search?query=%D0%BF%D1%83%D0%B1%D0%BB%D0%B8%D1%87%D0%BD%D1%8B%D0%B5+%D1%81%D0%BB%D1%83%D1%88%D0%B0%D0%BD%D0%B8%D1%8F+%D0%BF%D0%BE+%D0%BF%D1%80%D0%BE%D0%B5%D0%BA%D1%82%D1%83+%D0%B1%D1%8E%D0%B4%D0%B6%D0%B5%D1%82%D0%B0+%D0%BD%D0%B0+2017</t>
  </si>
  <si>
    <t>Не опубликовано: http://budget.sakha.gov.ru/ebudget/Page/Search?text=%D0%BF%D1%83%D0%B1%D0%BB%D0%B8%D1%87%D0%BD%D1%8B%D0%B5+%D1%81%D0%BB%D1%83%D1%88%D0%B0%D0%BD%D0%B8%D1%8F</t>
  </si>
  <si>
    <t>Не опубликовано: http://openbudget.kamgov.ru/Dashboard#/search?SearchValue=%D0%BF%D1%83%D0%B1%D0%BB%D0%B8%D1%87%D0%BD%D1%8B%D0%B5%20%D1%81%D0%BB%D1%83%D1%88%D0%B0%D0%BD%D0%B8%D1%8F%20%D0%BF%D0%BE%20%D0%BF%D1%80%D0%BE%D0%B5%D0%BA%D1%82%D1%83%20%D0%B1%D1%8E%D0%B4%D0%B6%D0%B5%D1%82%D0%B0%20%D0%BD%D0%B0%202017</t>
  </si>
  <si>
    <t>Не является организатором публичных слушаний</t>
  </si>
  <si>
    <t>Не опубликовано: http://depfin.adm44.ru/search.aspx?q=%u043F%u0443%u0431%u043B%u0438%u0447%u043D%u044B%u0435%20%u0441%u043B%u0443%u0448%u0430%u043D%u0438%u044F</t>
  </si>
  <si>
    <t>Не опубликовано: http://orel-region.ru/index.php?head=1&amp;op=find</t>
  </si>
  <si>
    <t>Не опубликовано: http://minfin.ryazangov.ru/search/?tags=&amp;q=%EF%F3%E1%EB%E8%F7%ED%FB%E5+%F1%EB%F3%F8%E0%ED%E8%FF&amp;how=r</t>
  </si>
  <si>
    <t>Не опубликовано: http://www.finsmol.ru/open/nJ4558Sj</t>
  </si>
  <si>
    <t>Не опубликовано: http://www.tverfin.ru/novosti/novosti/; http://www.tverfin.ru/novosti/anonsy/</t>
  </si>
  <si>
    <t>Не опубликовано: http://www.yarregion.ru/depts/depfin/default.aspx</t>
  </si>
  <si>
    <t>Не опубликовано: http://minfin.gov-murman.ru/search/index.php?q=%D0%BF%D1%83%D0%B1%D0%BB%D0%B8%D1%87%D0%BD%D1%8B%D0%B5+%D1%81%D0%BB%D1%83%D1%88%D0%B0%D0%BD%D0%B8%D1%8F&amp;s=%C2%A0</t>
  </si>
  <si>
    <t>Не опубликовано: http://b4u.gov-murman.ru/index.php#idMenu=57</t>
  </si>
  <si>
    <t>Не опубликовано: http://www.huralrk.ru/</t>
  </si>
  <si>
    <t>Не опубликовано: http://www.kalmregion.ru/poisk/index.php?q=%D0%BF%D1%83%D0%B1%D0%BB%D0%B8%D1%87%D0%BD%D1%8B%D0%B5+%D1%81%D0%BB%D1%83%D1%88%D0%B0%D0%BD%D0%B8%D1%8F+%D0%BF%D0%BE+%D0%BF%D1%80%D0%BE%D0%B5%D0%BA%D1%82%D1%83+%D0%B1%D1%8E%D0%B4%D0%B6%D0%B5%D1%82%D0%B0+%D0%BD%D0%B0+2017&amp;s=%D0%9D%D0%B0%D0%B9%D1%82%D0%B8</t>
  </si>
  <si>
    <t>Не опубликовано: http://minfin.kalmregion.ru/poisk/index.php?q=%D0%BF%D1%83%D0%B1%D0%BB%D0%B8%D1%87%D0%BD%D1%8B%D0%B5+%D1%81%D0%BB%D1%83%D1%88%D0%B0%D0%BD%D0%B8%D1%8F+%D0%BF%D0%BE+%D0%BF%D1%80%D0%BE%D0%B5%D0%BA%D1%82%D1%83+%D0%B1%D1%8E%D0%B4%D0%B6%D0%B5%D1%82%D0%B0+%D0%BD%D0%B0+2017&amp;s=%D0%9D%D0%B0%D0%B9%D1%82%D0%B8</t>
  </si>
  <si>
    <t>Не опубликовано: http://www.nsrd.ru/search</t>
  </si>
  <si>
    <t>Не опубликовано: http://parlament.kbr.ru/index.php?Page=search&amp;act=poisk</t>
  </si>
  <si>
    <t>Не опубликовано: http://www.parlamentchr.ru/</t>
  </si>
  <si>
    <t>Не опубликовано: http://www.dumask.ru/search.html?category=0&amp;text=%D0%BF%D1%83%D0%B1%D0%BB%D0%B8%D1%87%D0%BD%D1%8B%D0%B5+%D1%81%D0%BB%D1%83%D1%88%D0%B0%D0%BD%D0%B8%D1%8F&amp;date-from=2016-10-1&amp;date-to=2016-12-30&amp;qfl-search=1&amp;modulename=%D0%9F%D0%BE%D0%B8%D1%81%D0%BA+%D0%BF%D0%BE+%D1%81%D0%B0%D0%B9%D1%82%D1%83</t>
  </si>
  <si>
    <t>Не опубликовано: http://www.gsrb.ru/ru/search/?q=%D0%BF%D1%83%D0%B1%D0%BB%D0%B8%D1%87%D0%BD%D1%8B%D0%B5+%D1%81%D0%BB%D1%83%D1%88%D0%B0%D0%BD%D0%B8%D1%8F+%D0%BF%D0%BE+%D0%BF%D1%80%D0%BE%D0%B5%D0%BA%D1%82%D1%83+%D0%B1%D1%8E%D0%B4%D0%B6%D0%B5%D1%82%D0%B0&amp;s=%D0%9F%D0%BE%D0%B8%D1%81%D0%BA</t>
  </si>
  <si>
    <t>Не опубликовано: http://gossov.tatarstan.ru/news/18; http://gossov.tatarstan.ru/news/show/4117</t>
  </si>
  <si>
    <t>Не опубликовано: http://chechnya.gov.ru/index.php</t>
  </si>
  <si>
    <t>Не опубликовано: http://minfin.e-dag.ru/search</t>
  </si>
  <si>
    <t>Не опубликовано: http://www.mfri.ru/index.php/component/search/?searchword=%D0%BF%D1%83%D0%B1%D0%BB%D0%B8%D1%87%D0%BD%D1%8B%D0%B5+%D1%81%D0%BB%D1%83%D1%88%D0%B0%D0%BD%D0%B8%D1%8F+%D0%BF%D0%BE+%D0%BF%D1%80%D0%BE%D0%B5%D0%BA%D1%82%D1%83+%D0%B1%D1%8E%D0%B4%D0%B6%D0%B5%D1%82%D0%B0&amp;ordering=&amp;searchphrase=all</t>
  </si>
  <si>
    <t>Не опубликовано: http://www.mfsk.ru/search/?q=%D0%BF%D1%83%D0%B1%D0%BB%D0%B8%D1%87%D0%BD%D1%8B%D0%B5+%D1%81%D0%BB%D1%83%D1%88%D0%B0%D0%BD%D0%B8%D1%8F&amp;where=&amp;how=r</t>
  </si>
  <si>
    <t>Не опубликовано: http://www.pravitelstvorb.ru/ru/search.php?q=%D0%BF%D1%83%D0%B1%D0%BB%D0%B8%D1%87%D0%BD%D1%8B%D0%B5+%D1%81%D0%BB%D1%83%D1%88%D0%B0%D0%BD%D0%B8%D1%8F+%D0%BF%D0%BE+%D0%BF%D1%80%D0%BE%D0%B5%D0%BA%D1%82%D1%83+%D0%B1%D1%8E%D0%B4%D0%B6%D0%B5%D1%82%D0%B0+%D0%BD%D0%B0+2017</t>
  </si>
  <si>
    <t>Не опубликовано: http://tatarstan.ru/index.htm/gsearch?q=%D0%BF%D1%83%D0%B1%D0%BB%D0%B8%D1%87%D0%BD%D1%8B%D0%B5+%D1%81%D0%BB%D1%83%D1%88%D0%B0%D0%BD%D0%B8%D1%8F+%D0%BF%D0%BE+%D0%BF%D1%80%D0%BE%D0%B5%D0%BA%D1%82%D1%83+%D0%B1%D1%8E%D0%B4%D0%B6%D0%B5%D1%82%D0%B0+%D0%BD%D0%B0+2017&amp;s=</t>
  </si>
  <si>
    <t>Не опубликовано: http://www.samregion.ru/authorities/government/administration_government; функция поиска не работает</t>
  </si>
  <si>
    <t>Не опубликовано: https://minfin.bashkortostan.ru/search/?q=%D0%BF%D1%83%D0%B1%D0%BB%D0%B8%D1%87%D0%BD%D1%8B%D0%B5+%D1%81%D0%BB%D1%83%D1%88%D0%B0%D0%BD%D0%B8%D1%8F&amp;everywhere=N</t>
  </si>
  <si>
    <t>Не опубликовано: http://www.minfinrm.ru/search/?q=%D0%BF%D1%83%D0%B1%D0%BB%D0%B8%D1%87%D0%BD%D1%8B%D0%B5+%D1%81%D0%BB%D1%83%D1%88%D0%B0%D0%BD%D0%B8%D1%8F&amp;x=0&amp;y=0</t>
  </si>
  <si>
    <t>Не опубликовано: http://www.duma72.ru/ru/search/?how=d&amp;q=%EF%F3%E1%EB%E8%F7%ED%FB%E5+%F1%EB%F3%F8%E0%ED%E8%FF+%EF%EE+%EF%F0%EE%E5%EA%F2%F3+%E1%FE%E4%E6%E5%F2%E0+%ED%E0+2017&amp;search-area=news&amp;iblock_id%5B0%5D=11&amp;iblock_id%5B1%5D=12&amp;iblock_id%5B2%5D=13</t>
  </si>
  <si>
    <t>Не опубликовано: http://www.finupr.kurganobl.ru/</t>
  </si>
  <si>
    <t>Не опубликовано: http://minfin.midural.ru/news/show/id/684/news_category/35; http://minfin.midural.ru/search?search_text=%D0%BF%D1%83%D0%B1%D0%BB%D0%B8%D1%87%D0%BD%D1%8B%D0%B5+%D1%81%D0%BB%D1%83%D1%88%D0%B0%D0%BD%D0%B8%D1%8F</t>
  </si>
  <si>
    <t>Не опубликовано: http://www.minfin74.ru/search/?q=%D0%BF%D1%83%D0%B1%D0%BB%D0%B8%D1%87%D0%BD%D1%8B%D0%B5+%D1%81%D0%BB%D1%83%D1%88%D0%B0%D0%BD%D0%B8%D1%8F&amp;where=&amp;how=d</t>
  </si>
  <si>
    <t>Не опубликовано: http://www.yamalfin.ru/index.php?searchword=%D0%BF%D1%83%D0%B1%D0%BB%D0%B8%D1%87%D0%BD%D1%8B%D0%B5+%D1%81%D0%BB%D1%83%D1%88%D0%B0%D0%BD%D0%B8%D1%8F&amp;ordering=&amp;searchphrase=all&amp;Itemid=1&amp;option=com_search</t>
  </si>
  <si>
    <t>Не опубликовано: http://ebudget.primorsky.ru/Menu/Page/341</t>
  </si>
  <si>
    <t>Публичные слушания (позиционируется); обсуждение в заочной форме, в том числе на форуме</t>
  </si>
  <si>
    <t>http://primorsky.ru/news/118880/;  http://primorsky.ru/authorities/executive-agencies/departments/finance/public.php</t>
  </si>
  <si>
    <t>Те же ссылки, что на сайте высшего исполнительного органа</t>
  </si>
  <si>
    <t>10.10-16.10.2016 (заочно); 12.10.2016 (на форуме)</t>
  </si>
  <si>
    <t>Заочная, в том числе на форуме</t>
  </si>
  <si>
    <t>Публичные слушания (позиционируется); обсуждение в заочной форме</t>
  </si>
  <si>
    <t>Не опубликовано: http://www.fin.amurobl.ru/oblastnoy-byudzhet/publichnye-slushaniya/; http://www.fin.amurobl.ru/search/index.php?q=%D0%BF%D1%83%D0%B1%D0%BB%D0%B8%D1%87%D0%BD%D1%8B%D0%B5+%D1%81%D0%BB%D1%83%D1%88%D0%B0%D0%BD%D0%B8%D1%8F+%D0%BF%D0%BE+%D0%BF%D1%80%D0%BE%D0%B5%D0%BA%D1%82%D1%83+%D0%B1%D1%8E%D0%B4%D0%B6%D0%B5%D1%82%D0%B0+%D0%BD%D0%B0+2017+%D0%B3%D0%BE%D0%B4</t>
  </si>
  <si>
    <t>14-16.11.2016</t>
  </si>
  <si>
    <t>http://www.zsamur.ru/news/view/7914/8; http://www.zsamur.ru/news/view/7932/8</t>
  </si>
  <si>
    <t>09.11.2016; 14.11.2016</t>
  </si>
  <si>
    <t>15-29.11.2016</t>
  </si>
  <si>
    <t>Не опубликовано: https://minfin.49gov.ru/search/index.php?q=%D0%BF%D1%83%D0%B1%D0%BB%D0%B8%D1%87%D0%BD%D1%8B%D0%B5+%D1%81%D0%BB%D1%83%D1%88%D0%B0%D0%BD%D0%B8%D1%8F+%D0%BF%D0%BE+%D0%BF%D1%80%D0%BE%D0%B5%D0%BA%D1%82%D1%83+%D0%B1%D1%8E%D0%B4%D0%B6%D0%B5%D1%82%D0%B0+%D0%BD%D0%B0+2017</t>
  </si>
  <si>
    <t>Не опубликовано: http://iis.minfin.49gov.ru/ebudget/Page/Search?q=%D0%BF%D1%83%D0%B1%D0%BB%D0%B8%D1%87%D0%BD%D1%8B%D0%B5+%D1%81%D0%BB%D1%83%D1%88%D0%B0%D0%BD%D0%B8%D1%8F+%D0%BF%D0%BE+%D0%BF%D1%80%D0%BE%D0%B5%D0%BA%D1%82%D1%83+%D0%B1%D1%8E%D0%B4%D0%B6%D0%B5%D1%82%D0%B0+%D0%BD%D0%B0+2017</t>
  </si>
  <si>
    <t>http://openbudget.sakhminfin.ru/Menu/Page/275</t>
  </si>
  <si>
    <t>http://sakhminfin.ru/index.php/oministerstve/meropriyatiya/anons/2178-publichnye-slushaniya-po-proektu-byudzheta-sakhalinskoj-oblasti-sostoyatsya-9-noyabrya-2016-goda-v-14-00-v-kinokontsertnom-zale-oktyabr-yuzhno-sakhalinska</t>
  </si>
  <si>
    <t>Не опубликовано: http://www.eao.ru/search/?q=%D0%BF%D1%83%D0%B1%D0%BB%D0%B8%D1%87%D0%BD%D1%8B%D0%B5+%D1%81%D0%BB%D1%83%D1%88%D0%B0%D0%BD%D0%B8%D1%8F&amp;where=&amp;how=d</t>
  </si>
  <si>
    <t>Не опубликовано: http://duma.chukotka.ru/index.php?option=com_content&amp;view=article&amp;id=966:publichnye-slushaniya-po-proektu-okruzhnogo-byudzheta-na-2017-i-na-planovyj-period-2018-2019-gg-komiteta-po-byudzhetu-dumy-chukotskogo-avtonomnogo-okruga&amp;catid=10&amp;Itemid=123</t>
  </si>
  <si>
    <t>Не опубликовано: http://чукотка.рф/search/index.php?q=%EF%F3%E1%EB%E8%F7%ED%FB%E5+%F1%EB%F3%F8%E0%ED%E8%FF+%EF%EE+%EF%F0%EE%E5%EA%F2%F3+%E1%FE%E4%E6%E5%F2%E0+%ED%E0+2017&amp;x=1&amp;y=6</t>
  </si>
  <si>
    <t>http://www.minfin-altai.ru/about/info/news/2506/?sphrase_id=430936</t>
  </si>
  <si>
    <t>http://www.khural.org/press/news/1006/</t>
  </si>
  <si>
    <t>Не опубликовано: http://www.minfintuva.ru/old/index.php/component/search/?searchword=%D0%BF%D1%83%D0%B1%D0%BB%D0%B8%D1%87%D0%BD%D1%8B%D0%B5%20%D1%81%D0%BB%D1%83%D1%88%D0%B0%D0%BD%D0%B8%D1%8F%20%D0%BF%D0%BE%20%D0%BF%D1%80%D0%BE%D0%B5%D0%BA%D1%82%D1%83%20%D0%B1%D1%8E%D0%B4%D0%B6%D0%B5%D1%82%D0%B0&amp;searchphrase=all&amp;Itemid=101</t>
  </si>
  <si>
    <t>Не опубликовано (портал не актуализируется с 2014 г.): http://budget17.ru/?cat=3#</t>
  </si>
  <si>
    <t>http://www.vskhakasia.ru/press-centr/news/11880-proekt-zakona-o-respublikanskom-byudzhete-obsudyat-publichno</t>
  </si>
  <si>
    <t>В явном виде приглашение к участию не сформулировано.</t>
  </si>
  <si>
    <t>Не опубликовано: http://r-19.ru/authorities/ministry-of-finance-of-the-republic-of-khakassia/news/?SHOWALL_1=1; http://r-19.ru/search/index.php?q=%D0%BF%D1%83%D0%B1%D0%BB%D0%B8%D1%87%D0%BD%D1%8B%D0%B5+%D1%81%D0%BB%D1%83%D1%88%D0%B0%D0%BD%D0%B8%D1%8F+%D0%BF%D0%BE+%D0%BF%D1%80%D0%BE%D0%B5%D0%BA%D1%82%D1%83+%D0%B1%D1%8E%D0%B4%D0%B6%D0%B5%D1%82%D0%B0+%D0%BD%D0%B0+2017&amp;s=%D0%98%D1%81%D0%BA%D0%B0%D1%82%D1%8C</t>
  </si>
  <si>
    <t>Применен понижающий коэффициент за затрудненный поиск, так как сведения о буклете (бюджете для граждан) содержатся лишь в информационном сообщении о проведении публичных слушаний на сайте финоргана и отсутствуют в разделе "Информационные материалы", где опубликованы другие бюджеты для граждан.</t>
  </si>
  <si>
    <t xml:space="preserve">В информационном сообщении на сайте Законодательного собрания (организатор мероприятия) ссылка на "бюджет для граждан" отсутствует.  </t>
  </si>
  <si>
    <t>http://минфин.забайкальскийкрай.рф/news/2016/11/23/43278.html</t>
  </si>
  <si>
    <t>Сайт по техническим причинам был недоступен, при загрузке на главной странице содержались сведения о публичных слушаниях.</t>
  </si>
  <si>
    <t>http://www.irk.gov.ru/events/detail.php?ID=13793&amp;sphrase_id=123779</t>
  </si>
  <si>
    <t>Не опубликовано: http://openbudget.gfu.ru/search/index.php?q=%EF%F3%E1%EB%E8%F7%ED%FB%E5+%F1%EB%F3%F8%E0%ED%E8%FF+%EF%EE+%EF%F0%EE%E5%EA%F2%F3+%E1%FE%E4%E6%E5%F2%E0+%ED%E0+2017</t>
  </si>
  <si>
    <t>Сведения на сайте законодательного собрания крайне лаконичны.</t>
  </si>
  <si>
    <t>Не опубликовано: http://www.sndko.ru/search/</t>
  </si>
  <si>
    <t>Не опубликовано: http://www.ofukem.ru/index.php?searchword=%EF%F3%E1%EB%E8%F7%ED%FB%E5+%F1%EB%F3%F8%E0%ED%E8%FF+%EF&amp;option=com_search&amp;Itemid=</t>
  </si>
  <si>
    <t>Не опубликовано: http://budget.omsk.ifinmon.ru/search?searchword=%D0%BF%D1%83%D0%B1%D0%BB%D0%B8%D1%87%D0%BD%D1%8B%D0%B5%20%D1%81%D0%BB%D1%83%D1%88%D0%B0%D0%BD%D0%B8%D1%8F%20%D0%BF%D0%BE%20%D0%BF%D1%80%D0%BE%D0%B5%D0%BA%D1%82%D1%83%20%D0%B1%D1%8E%D0%B4%D0%B6%D0%B5%D1%82%D0%B0&amp;searchphrase=all. На главной странице http://budget.omsk.ifinmon.ru/ ссылки не активны.</t>
  </si>
  <si>
    <t>Публичные слушания (позиционируется); доступ по заявкам, только лиц, получивших официальное приглашение Комитета заксобрания</t>
  </si>
  <si>
    <t>Не опубликовано: https://tomsk.gov.ru/search/default/index?query=%D0%BF%D1%83%D0%B1%D0%BB%D0%B8%D1%87%D0%BD%D1%8B%D0%B5+%D1%81%D0%BB%D1%83%D1%88%D0%B0%D0%BD%D0%B8%D1%8F+%D0%BF%D0%BE+%D0%BF%D1%80%D0%BE%D0%B5%D0%BA%D1%82%D1%83+%D0%B1%D1%8E%D0%B4%D0%B6%D0%B5%D1%82%D0%B0+%D0%BD%D0%B0+2017&amp;logic=0</t>
  </si>
  <si>
    <t>Портал не загружается</t>
  </si>
  <si>
    <t>Не опубликовано: https://duma.tomsk.ru/search?sort=date&amp;page=5; https://duma.tomsk.ru/news/news_zdto/obshhestvennyj_kontrol_937</t>
  </si>
  <si>
    <t>Общественное обсуждение на Совете общественных инициатив. Сведений о публичных слушаниях нет.</t>
  </si>
  <si>
    <t xml:space="preserve">Применен понижающий коэффициент за затрудненный поиск, так как информационное сообщение (на сайте финоргана) размещено в разделе "Текущая деятельность" при наличии раздела "Мероприятия" на главной странице сайта; функции поиска на сайте нет. Информационное сообщение не опубликовано на сайте организатора публичных слушаний - официальном портале Губернатора и Администрации Волгоградской области. </t>
  </si>
  <si>
    <t>Мониторинг и оценка показателя проведены в период с 26 октября 2016 года по 24 января 2017 года.</t>
  </si>
  <si>
    <t>Мониторинг и оценка показателей раздела проведены в период с 26 октября 2016 года по 24 января 2017 года.</t>
  </si>
  <si>
    <t>Не опубликовано: http://www.zsvo.ru/search/</t>
  </si>
  <si>
    <t>Не опубликовано (удалено)</t>
  </si>
  <si>
    <t>Публичные слушания (заксобрание); публичные общественные обсуждения (финорган)</t>
  </si>
  <si>
    <t>Очная (заксобрание); видеоконференция (финорган)</t>
  </si>
  <si>
    <t>24.11.2016 (заксобрание); 22.11.2016 (финорган)</t>
  </si>
  <si>
    <t>http://www.zskaluga.ru/news_legislature/wide/10222/24_nojabrja_sostojatsja_publichnye_slushanija_po_proektu_zakona_ob_oblastnom_bjudzhete.html</t>
  </si>
  <si>
    <t>Не опубликовано (не актуализируется с 2014 г.): http://nb44.ru/index.php/component/search/?searchword=%D0%BF%D1%83%D0%B1%D0%BB%D0%B8%D1%87%D0%BD%D1%8B%D0%B5%20%D1%81%D0%BB%D1%83%D1%88%D0%B0%D0%BD%D0%B8%D1%8F&amp;searchphrase=all&amp;Itemid=479</t>
  </si>
  <si>
    <t>Не опубликовано: http://www.admlip.ru/search/?q=%EF%F3%E1%EB%E8%F7%ED%FB%E5+%F1%EB%F3%F8%E0%ED%E8%FF+%EF%EE+%EF%F0%EE%E5%EA%F2%F3+%E1%FE%E4%E6%E5%F2%E0&amp;where=&amp;how=d; http://ufin48.ru/Page/Search?q=%D0%BF%D1%83%D0%B1%D0%BB%D0%B8%D1%87%D0%BD%D1%8B%D0%B5+%D1%81%D0%BB%D1%83%D1%88%D0%B0%D0%BD%D0%B8%D1%8F+%D0%BF%D0%BE+%D0%BF%D1%80%D0%BE%D0%B5%D0%BA%D1%82%D1%83+%D0%B1%D1%8E%D0%B4%D0%B6%D0%B5%D1%82%D0%B0+%D0%BD%D0%B0+2017</t>
  </si>
  <si>
    <t>Не опубликовано: http://www.rznoblduma.ru/index.php?searchword=%D0%BF%D1%83%D0%B1%D0%BB%D0%B8%D1%87%D0%BD%D1%8B%D0%B5+%D1%81%D0%BB%D1%83%D1%88%D0%B0%D0%BD%D0%B8%D1%8F&amp;ordering=&amp;searchphrase=all&amp;Itemid=1&amp;option=com_search</t>
  </si>
  <si>
    <t>Не опубликовано: http://www.smoloblduma.ru/search/?q=%EF%F3%E1%EB%E8%F7%ED%FB%E5+%F1%EB%F3%F8%E0%ED%E8%FF&amp;x=7&amp;y=7</t>
  </si>
  <si>
    <t>Не опубликовано: http://duma.tmbreg.ru/zakonotvorcheskaya-deyatelnost/publichnye-slushaniya/2016-god/o-byudzhete-tambovskoy-oblasti-na-2017-god-i-na-planovyy-period-2018-i-2019-godov/</t>
  </si>
  <si>
    <t>Не опубликовано: http://www.zsto.ru/index.php/press-tsentr/novosti-zakonodatelnogo-sobraniya?start=30</t>
  </si>
  <si>
    <t>11.11.2016; впоследствии удалено</t>
  </si>
  <si>
    <t>http://www.tulaoblduma.ru/news/advertisement/index.php?ELEMENT_ID=130483&amp;sphrase_id=930</t>
  </si>
  <si>
    <t>Публичные слушания (законодательством региона предусмотрено проведение публичных слушаний законодательным органом и высшим исполнительным органом)</t>
  </si>
  <si>
    <t xml:space="preserve">Публичные слушания </t>
  </si>
  <si>
    <t>Не опубликовано: http://findep.mos.ru/</t>
  </si>
  <si>
    <t>Не опубликовано: http://www.vologdazso.ru/pressservice/news/139286/ (нет времени, места); http://www.vologdazso.ru/analitic/239490/?sphrase_id=27999</t>
  </si>
  <si>
    <t>Не опубликовано: http://www.e-dag.ru/</t>
  </si>
  <si>
    <t>Информационное сообщение на сайте высшего исполнительного органа (организатор мероприятия) не содержит ссылки на "Бюджет для граждан".</t>
  </si>
  <si>
    <t>Не опубликовано (только распоряжение, в котором нет данных о месте и времени)</t>
  </si>
  <si>
    <t>Публичные слушания (в формате зональных совещаний)</t>
  </si>
  <si>
    <t>Публичные слушания (позиционируется), в форме общественных обсуждений с ограниченным кругом участников (информация представлена ограничено)</t>
  </si>
  <si>
    <t>На сайте законодательного органа информационного сообщения о публичных слушаниях с приглашением к участию граждан нет. "Бюджет для граждан" доступен по ссылке в одном из сообщений на сайте финоргана.</t>
  </si>
  <si>
    <t>Публичные слушания (позиционируется). Обсуждение с представителями бизнес-сообщества.</t>
  </si>
  <si>
    <t>Не опубликовано: http://budget.govrb.ru/ebudget/Page/Search?searchid=2269512&amp;text=%D0%BF%D1%83%D0%B1%D0%BB%D0%B8%D1%87%D0%BD%D1%8B%D0%B5+%D1%81%D0%BB%D1%83%D1%88%D0%B0%D0%BD%D0%B8%D1%8F</t>
  </si>
  <si>
    <t>Не опубликовано: http://www.open.minfin-altai.ru/component/search/?searchword=%D0%BF%D1%83%D0%B1%D0%BB%D0%B8%D1%87%D0%BD%D1%8B%D0%B5%20%D1%81%D0%BB%D1%83%D1%88%D0%B0%D0%BD%D0%B8%D1%8F&amp;searchphrase=all&amp;Itemid=103</t>
  </si>
  <si>
    <t xml:space="preserve">В информационном сообщении на сайте заксобрания (организатор мероприятия) ссылка на "бюджет для граждан" отсутствует. </t>
  </si>
  <si>
    <t>Ссылка на "бюджет для граждан" отсутствует в  сообщении о проведении публичных слушаний .</t>
  </si>
  <si>
    <t xml:space="preserve">Два объявления о публичных слушаниях разного содержания на официальном сайте Администрации Приморского края; в одном случае - заочное обсуждение традиционное, в другом - на форуме (странно). </t>
  </si>
  <si>
    <t>На дату публикации информационного сообщения законопроект и "Бюджет для граждан" отсутствовали.</t>
  </si>
  <si>
    <t>http://www.admoblkaluga.ru/sub/finan/news/detail.php?ID=212647; http://www.admoblkaluga.ru/sub/finan/news/detail.php?ID=212767; http://www.admoblkaluga.ru/main/work/finances/open-budget/</t>
  </si>
  <si>
    <t>Для публичных слушаний, организованных законодательным собранием, "бюджет для граждан" не использовался.  Для публичных общественных обсуждений, организованных финансовым органом, в качестве "бюджета для граждан" использовалась информация к докладу на заседание правительства, что не является равноценной заменой "бюджету для граждан", а также "Детский бюджет для граждан". "Бюджет для граждан", подготовленный к проекту закона о бюджете в соответствии с Методическими рекомендациями Минфина России, опубликован после проведения публичных слушаний и публичных общественных обсуждений.</t>
  </si>
  <si>
    <t>03.11.2016; 23.01.2017</t>
  </si>
  <si>
    <t>http://www.zaksobr.kamchatka.ru/obyav/; http://www.zaksobr.kamchatka.ru/zakonodatelnoe_sobranie_2go_sozyva/postoyannye_komitety_i_komissiya/komitet_po_ekonomike_sobstvennosti_byudzhetu_nalogovoj_politike_i_predprinimatel_skoj_deyatel_nosti/publichnye_slushaniya1/22_noyabrya_2016_goda_sostoyatsya_publichnye_slushaniya_po_rassmotreniyu_proekta_zakona_kamchatskogo_kraya_o_kraevom_byudzhete_n/</t>
  </si>
  <si>
    <t>10.10.2016; 19.10.2016</t>
  </si>
  <si>
    <t>18.11.2016; 23.11.2016</t>
  </si>
  <si>
    <t>Ссылка на "бюджет для граждан" на странице с информационным сообщением о проведении публичных слушаний (http://www.zaksob.ru/Pages.aspx?id=208&amp;m=68) появилась после проведения мероприятия.</t>
  </si>
  <si>
    <t xml:space="preserve">Оценен "бюджет для граждан" от 07.12.2016 г. Вариант от 14.11.2016  г.:  1) содержит ограниченные сведения для оценки; 2) является информацией к докладу на заседание Правительства и не является равноценной заменой "бюджету для граждан". Применен понижающий коэффициент за несоблюдение сроков обеспечения доступа к бюджетным данным (оцененный вариант "бюджета для граждан" опубликован 07.12.2016 г., после проведения публичных слушаний и после принятия законопроекта в 1 чтении; закон о бюджете принят законодательным органом 15.12.2016 г.). </t>
  </si>
  <si>
    <t>Рейтинг субъектов Российской Федерации по разделу 14 "Бюджет для граждан (проект бюджета)"</t>
  </si>
  <si>
    <t>Стр. 73 (указан сайт финоргана, где расположена брошюра "Бюджет для граждан"</t>
  </si>
  <si>
    <t>Стр. 7 (бюджетная система)</t>
  </si>
  <si>
    <t>Стр.14-19 (льготы по видам налогов)</t>
  </si>
  <si>
    <t>Стр. 56-105 (нет данных за 2015, частично отсутствуют 2016 и 2019 гг., в некоторых ГП указан плановый период 2016-2018 гг.)</t>
  </si>
  <si>
    <t>Стр. 110-118, 135-147 (отдельные сведения, в т.ч. сведения по отраслям), 98-100 (образование)</t>
  </si>
  <si>
    <t>Стр. 75 (в части объектов дорожного строительства, финансирование на 2017 год), 86-88</t>
  </si>
  <si>
    <t>Стр. 36 (семья и дети, нет численности группы), 37 (молодые специалисты в образовании, указан размер выплат на 1 чел., нет численности), 41 (безработные: финансирование численность), 42 (переселение соотечественников: финансирование на 2017 год, РАСХОЖДЕНИЕ в сумме финансирования при сложении сумма 2,58, указано 2,85), 44 (соц.поддержка: указаны численность+финансирование на 1 единицу, данные  только  2015-2017 гг.), 82 (з/пл бюджетникам, финансирование по каждой подгруппе бюджетников, данные 2015-2017 гг.)</t>
  </si>
  <si>
    <t>Стр.15 (доходы конс.бюджета в сравнении ЦФО), 17 (доходы на 1 жителя КБ без сравнения  с 2015 по 2019 гг.), 34 (расходы обл.бюджета в отдельных отраслях на 1 жителя 2015-2017 гг., указанные расходы не совпадают с данными на стр.35)</t>
  </si>
  <si>
    <t>Стр.44-49  (з/пл бюджетникам), 65-82</t>
  </si>
  <si>
    <t>Стр.9 (доходы на 1 жителя без сравнения), 23 (расходы и доходы КБ на 1 жителя в сравнении),http://budget.mosreg.ru/analitika/sravnenie-subektov-rf/fk_0001_0013_mosreg/ (имеется функция выбора Бюджет субъекта)</t>
  </si>
  <si>
    <t>Стр.26 (нет данных за 2015 гг.), 27-37 (данные представлены только на 2017 г., целевые показатели представлены только в ГП "Здравоохранение")</t>
  </si>
  <si>
    <t>Стр.38 (публичные нормативные обязательства, нет численности получателей),31 (жилье для населения, не указано число получателей)</t>
  </si>
  <si>
    <t>Стр.111-112 (нет срока ввода в эксплуатацию, источников финансирования, ожидаемых результатов, сроков реализации)</t>
  </si>
  <si>
    <t>Стр.22,27(объем и сравнение доходов и расходов областного бюджета  на душу населения бюджет без сравнения); http://b4u.gov-murman.ru/index.php#idMenu=25 (только за 2014 год и ранее)</t>
  </si>
  <si>
    <t>Стр.15 (расходы на 1 жителя по отраслям, сравнение по субъектам РФ)</t>
  </si>
  <si>
    <t>Стр.5 (расходы, доходы, объем госдолга конс.бюджета на 1 жителя без сравнения с другими регионами), 6-7 (расходы по отраслям на 1 жителя на 2015-2016 гг.)</t>
  </si>
  <si>
    <t>http://budget.rk.ifinmon.ru/byudzhet-dlya-grazhdan/byudzhet-respubliki-krym/dokhody-byudzheta (данные на 2017 год, развернуть строку "Межбюджетные трансферты")</t>
  </si>
  <si>
    <t>http://budget.rk.ifinmon.ru/byudzhet-dlya-grazhdan/byudzhet-respubliki-krym/raskhody-byudzheta (выбрать РзПр*, данные на 2017г.)</t>
  </si>
  <si>
    <t xml:space="preserve">http://budget.rk.ifinmon.ru/byudzhet-dlya-grazhdan/byudzhet-respubliki-krym/osnovnye-kharakteristiki-byudzheta-respubliki-krym - расходы и доходы на 1 жителя на 2016 и 2017 годы;  http://budget.rk.ifinmon.ru/byudzhet-dlya-grazhdan/sravnenie-s-drugimi-sub-ektami/ezhemesyachnyj-monitoring-sotsialno-ekonomicheskogo-razvitiya (можно выбрать различные показатели и любой ФО или субъект); http://budget.rk.ifinmon.ru/byudzhet-dlya-grazhdan/sravnenie-s-drugimi-sub-ektami/otdelnye-pokazateli-ispolneniya-byudzhetov-sub-ektov-rf (исполнение бюджетов, выбор любого уровня бюджета, субъекта или ФО) </t>
  </si>
  <si>
    <t>Стр. 29 (31) (малое предпринимательство, только информация по ставкам, без оценки), 33 (35)</t>
  </si>
  <si>
    <t>Стр.30-32 (финансирование, 2015-2019 гг.), 33-58 (нет данных о ЦП 2015-2016 гг. , частично по двум ГП отсутствуют ЦП и на 2019 г.)</t>
  </si>
  <si>
    <t>Стр.60-63 (капстроительство: финансирование по годам, нет сроков сдачи в эксплуатацию и ожидаемых результатов)</t>
  </si>
  <si>
    <t>Стр.42-44 (финансирование на 2017-2019 гг.), 45-74 (указано максимально количество информации по ГП: цели, задачи, ожидаемые результаты, ЦП 2015-2019 гг.)</t>
  </si>
  <si>
    <t>Стр.76, 39 (инвестиц.проекты, нет срока реализации и разбивки по годам)</t>
  </si>
  <si>
    <t>Стр.30 (по разделам), 31-37 (по разделам и подразделам)</t>
  </si>
  <si>
    <t>Стр.49 (финансирование на 2016-2017 гг., нет срок ввода в эксплуатацию, разбивки финансирования по годам и источникам финансирования, ожидаемых результатов от реализации общественно-значимого проекта)</t>
  </si>
  <si>
    <t xml:space="preserve">Стр.9 (конс.бюджет- нет дефицита и МБТ), 10 (респуб.бюджет- нет дефицита и  МБТ) </t>
  </si>
  <si>
    <t>http://budget.cap.ru/Menu/Page/464#box_466, Стр.27 (структура расходов по разделам в %, 2017-2019 гг.), 28 (здравоохранение на разделу и подразделам на 2017 г.)</t>
  </si>
  <si>
    <t>http://budget.minfin-samara.ru/razdely/informatsiya-o-mezhbudzhetnih-otnosheniyah-samarskoi-oblasti/podderzhka-munitsipalnih-obrazovaniy/ нет данных 2019 г., данные представлены в соответствии с Законом Самарской области от 11.11.2016 № 110-ГД «О внесении изменений в Закон Самарской области «Об областном бюджете на 2016 год и на плановый период 2017 и 2018 годов»</t>
  </si>
  <si>
    <t>http://budget.minfin-samara.ru/razdely/sravnenie-s-drugimi-subjektami/otdelnie-pokazateli-ispolneniya-budzhetov-subjektov-rf/ (сравнение по любому субъекту, данные по ДОХОДАМ и РАСХОДАМ по исполнению бюджета на август 2016)</t>
  </si>
  <si>
    <t>Стр.82 (83)-кап.строительство, представлен 1 проект с вводом в эксплуатацию в 2016 г., 85-86 (86-87)- адресная инвестиц.программа, объекты кап.строительства, нет источников финансирования и в некоторых проектах отсутствует финансирование по годам). Например, срок ввода в эксплуатацию объекта 2019 г, разбивка по годам 2017-2018 г., или разбивка 2017,2019 гг., пропущен 2018 г.</t>
  </si>
  <si>
    <t>Раздел "Государственный долг Тюменской области"</t>
  </si>
  <si>
    <t>Стр.43 (расходы по отраслям 2017 г), 44 (доходы и расходы  на душу населения в сравнении с субъектами РФ 2015 г.), 46  (доходы и расходы на душу населения в сравнении с субъектами УФО 2015 г.), также стр.45,47</t>
  </si>
  <si>
    <t>Стр.37 (расходы на ГП на 2017-2019 гг.), 38,40,42,45-57 (указаны: финансирование на ГП+ целевые показатели 2015-2019 гг.)</t>
  </si>
  <si>
    <t>Стр. 23 (отдельные категории граждан, данные на 2017 год, численность+финансирование), 24 (общий объем финансирования на социально-ориентированные НКО, семья и дети на 2017-2020 гг.), 25 (разные категории, выплаты на 1 человека в 2017 году)</t>
  </si>
  <si>
    <t>Стр. 11 (по разделам 2015-2017 гг.), 14 (по разделам "Соц.сферы", данные 2015-2017 гг.),15-17,19,21 (по отдельным Разделам с подразделами на 2017 год), 26 и 28 (по разделам "Культура" и "Физкультура и спорт"  с подразделами соответственно, недостоверные данные. сумма по подразделам не соответствует сумме по разделу. Например, раздел "Культура": общий объем расходов 462,3, сумма по подразделам составляет 485,6. Аналогичная ситуация с Разделом "Физкультура и спорт": общий объем расходов 257,3, сумма по подразделам составляет 242,9.</t>
  </si>
  <si>
    <t>http://imon.mfnso.ru/reports/FK_0001_0004/DefaultCompare.aspx -доходы в сравнении СФО;     http://imon.mfnso.ru/reports/FK_0001_0013/Default.aspx -расходы в сравнении СФО,  в обоих случаях есть возможность выбора любого округа РФ и по РФ в целом. Нет доходов и расходов на 1 жителя.  http://www.mfnso.nso.ru/page/458- на 1 жителя по отраслям за 2015-2016 гг..</t>
  </si>
  <si>
    <t>Стр. 52,75,86 (общие объемы расходов  на ЖКУ, фермеры, молодые семьи в сельской местности 2017-2019 гг, НЕТ ЧИСЛЕННОСТИ группы), 40-41  (финансирование в здравоохранении+численность ЧАСТИЧНО)</t>
  </si>
  <si>
    <t>Финансовый орган и представительство Агентства стратегических инициатив в УрФО</t>
  </si>
  <si>
    <t>В информационном сообщении на сайте законодательного органа (организатор мероприятия) нет ссылки на "Бюджет для граждан". Информационное сообщение о проведении публичных слушаний не опубликовано на сайте, где публикуются бюджетные данные. Требуются заявки для формирования предварительного списка участников, направить которые можно, в том числе, через Интернет-приемную.</t>
  </si>
  <si>
    <t>По указанной в письме региона ссылке (http://www.minfin-altai.ru/about/info/news/2488/) содержится информация о мероприятии, целью которого было обсуждение проекта "бюджета для граждан", а не проекта бюджета. В информационном сообщении о проведении публичных слушаний по проекту бюджета ссылка на "бюджет для граждан" отсутствует.</t>
  </si>
  <si>
    <t>Информационное сообщение на сайте Народного Хурала (организатор мероприятия) не содержит ссылки на "бюджет для граждан".</t>
  </si>
  <si>
    <t>Более содержательное информационное сообщение опубликовано с датой 23.01.2017; поиск его затруднен.</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</si>
</sst>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quot;  &quot;"/>
    <numFmt numFmtId="179" formatCode="0.000"/>
    <numFmt numFmtId="180" formatCode="[$-FC19]d\ mmmm\ yyyy\ &quot;г.&quot;"/>
    <numFmt numFmtId="181" formatCode="dd/mm/yy;@"/>
    <numFmt numFmtId="182" formatCode="mmm/yyyy"/>
    <numFmt numFmtId="183" formatCode="[$-419]mmmm\ yyyy;@"/>
  </numFmts>
  <fonts count="68">
    <font>
      <sz val="11"/>
      <color theme="1"/>
      <name val="Calibri"/>
      <family val="2"/>
    </font>
    <font>
      <sz val="11"/>
      <color indexed="8"/>
      <name val="Calibri"/>
      <family val="2"/>
    </font>
    <font>
      <sz val="8"/>
      <name val="Times New Roman"/>
      <family val="1"/>
    </font>
    <font>
      <b/>
      <sz val="8"/>
      <name val="Times New Roman"/>
      <family val="1"/>
    </font>
    <font>
      <sz val="9"/>
      <name val="Times New Roman"/>
      <family val="1"/>
    </font>
    <font>
      <b/>
      <sz val="9"/>
      <name val="Times New Roman"/>
      <family val="1"/>
    </font>
    <font>
      <i/>
      <sz val="9"/>
      <name val="Times New Roman"/>
      <family val="1"/>
    </font>
    <font>
      <b/>
      <i/>
      <sz val="9"/>
      <name val="Times New Roman"/>
      <family val="1"/>
    </font>
    <font>
      <sz val="10"/>
      <color indexed="8"/>
      <name val="Times New Roman"/>
      <family val="1"/>
    </font>
    <font>
      <sz val="9"/>
      <color indexed="8"/>
      <name val="Times New Roman"/>
      <family val="1"/>
    </font>
    <font>
      <i/>
      <sz val="9"/>
      <color indexed="8"/>
      <name val="Times New Roman"/>
      <family val="1"/>
    </font>
    <font>
      <sz val="7"/>
      <color indexed="8"/>
      <name val="Times New Roman"/>
      <family val="1"/>
    </font>
    <font>
      <i/>
      <sz val="7"/>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Calibri"/>
      <family val="2"/>
    </font>
    <font>
      <sz val="9"/>
      <color indexed="8"/>
      <name val="Symbol"/>
      <family val="1"/>
    </font>
    <font>
      <b/>
      <sz val="9"/>
      <color indexed="8"/>
      <name val="Times New Roman"/>
      <family val="1"/>
    </font>
    <font>
      <b/>
      <sz val="9"/>
      <color indexed="60"/>
      <name val="Times New Roman"/>
      <family val="1"/>
    </font>
    <font>
      <b/>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theme="1"/>
      <name val="Calibri"/>
      <family val="2"/>
    </font>
    <font>
      <b/>
      <sz val="10"/>
      <color theme="1"/>
      <name val="Calibri"/>
      <family val="2"/>
    </font>
    <font>
      <sz val="9"/>
      <color rgb="FF000000"/>
      <name val="Times New Roman"/>
      <family val="1"/>
    </font>
    <font>
      <i/>
      <sz val="9"/>
      <color theme="1"/>
      <name val="Times New Roman"/>
      <family val="1"/>
    </font>
    <font>
      <sz val="9"/>
      <color theme="1"/>
      <name val="Symbol"/>
      <family val="1"/>
    </font>
    <font>
      <b/>
      <sz val="9"/>
      <color theme="1"/>
      <name val="Times New Roman"/>
      <family val="1"/>
    </font>
    <font>
      <i/>
      <sz val="9"/>
      <color rgb="FF000000"/>
      <name val="Times New Roman"/>
      <family val="1"/>
    </font>
    <font>
      <sz val="10"/>
      <color theme="1"/>
      <name val="Times New Roman"/>
      <family val="1"/>
    </font>
    <font>
      <b/>
      <sz val="9"/>
      <color rgb="FFC00000"/>
      <name val="Times New Roman"/>
      <family val="1"/>
    </font>
    <font>
      <b/>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
      <patternFill patternType="solid">
        <fgColor rgb="FFFBE4D5"/>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color indexed="63"/>
      </top>
      <bottom>
        <color indexed="63"/>
      </bottom>
    </border>
    <border>
      <left style="thin">
        <color rgb="FFA6A6A6"/>
      </left>
      <right style="thin">
        <color rgb="FFA6A6A6"/>
      </right>
      <top>
        <color indexed="63"/>
      </top>
      <bottom style="thin">
        <color rgb="FFA6A6A6"/>
      </bottom>
    </border>
    <border>
      <left style="thin">
        <color rgb="FFA6A6A6"/>
      </left>
      <right style="thin">
        <color rgb="FFA6A6A6"/>
      </right>
      <top style="thin">
        <color rgb="FFA6A6A6"/>
      </top>
      <bottom/>
    </border>
    <border>
      <left style="thin">
        <color theme="0" tint="-0.3499799966812134"/>
      </left>
      <right style="thin">
        <color theme="0" tint="-0.3499799966812134"/>
      </right>
      <top>
        <color indexed="63"/>
      </top>
      <bottom style="thin">
        <color theme="0" tint="-0.3499799966812134"/>
      </bottom>
    </border>
    <border>
      <left>
        <color indexed="63"/>
      </left>
      <right>
        <color indexed="63"/>
      </right>
      <top>
        <color indexed="63"/>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color indexed="63"/>
      </left>
      <right>
        <color indexed="63"/>
      </right>
      <top>
        <color indexed="63"/>
      </top>
      <bottom style="thin">
        <color rgb="FFA6A6A6"/>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color indexed="63"/>
      </top>
      <bottom>
        <color indexed="63"/>
      </bottom>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style="thin">
        <color theme="0" tint="-0.3499799966812134"/>
      </top>
      <bottom>
        <color indexed="63"/>
      </bottom>
    </border>
    <border>
      <left style="thin">
        <color theme="0" tint="-0.3499799966812134"/>
      </left>
      <right>
        <color indexed="63"/>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0"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21">
    <xf numFmtId="0" fontId="0" fillId="0" borderId="0" xfId="0" applyFont="1" applyAlignment="1">
      <alignment/>
    </xf>
    <xf numFmtId="0" fontId="57" fillId="0" borderId="0" xfId="0" applyFont="1" applyAlignment="1">
      <alignment horizontal="left" vertical="center"/>
    </xf>
    <xf numFmtId="0" fontId="2" fillId="0" borderId="0" xfId="0" applyFont="1" applyAlignment="1">
      <alignment/>
    </xf>
    <xf numFmtId="0" fontId="2" fillId="0" borderId="0" xfId="0" applyFont="1" applyAlignment="1">
      <alignment vertical="center"/>
    </xf>
    <xf numFmtId="0" fontId="2" fillId="0" borderId="0" xfId="0" applyFont="1" applyFill="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left" wrapText="1"/>
    </xf>
    <xf numFmtId="0" fontId="58" fillId="0" borderId="0" xfId="0" applyFont="1" applyAlignment="1">
      <alignment wrapText="1"/>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0" xfId="0" applyFont="1" applyFill="1" applyBorder="1" applyAlignment="1">
      <alignment vertical="center" wrapText="1"/>
    </xf>
    <xf numFmtId="0" fontId="5" fillId="33" borderId="10" xfId="0" applyNumberFormat="1" applyFont="1" applyFill="1" applyBorder="1" applyAlignment="1">
      <alignment horizontal="center" vertical="center" wrapText="1"/>
    </xf>
    <xf numFmtId="172" fontId="5" fillId="33" borderId="10" xfId="0" applyNumberFormat="1" applyFont="1" applyFill="1" applyBorder="1" applyAlignment="1">
      <alignment horizontal="center" vertical="center" wrapText="1"/>
    </xf>
    <xf numFmtId="0" fontId="59" fillId="0" borderId="0" xfId="0" applyFont="1" applyAlignment="1">
      <alignment wrapText="1"/>
    </xf>
    <xf numFmtId="0" fontId="5" fillId="13" borderId="10" xfId="0" applyFont="1" applyFill="1" applyBorder="1" applyAlignment="1">
      <alignment vertical="center" wrapText="1"/>
    </xf>
    <xf numFmtId="172" fontId="5" fillId="13" borderId="10" xfId="0" applyNumberFormat="1" applyFont="1" applyFill="1" applyBorder="1" applyAlignment="1">
      <alignment horizontal="center" vertical="center" wrapText="1"/>
    </xf>
    <xf numFmtId="49" fontId="5" fillId="13" borderId="10" xfId="0" applyNumberFormat="1" applyFont="1" applyFill="1" applyBorder="1" applyAlignment="1">
      <alignment vertical="center" wrapText="1"/>
    </xf>
    <xf numFmtId="0" fontId="5" fillId="13" borderId="10" xfId="0"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172" fontId="2" fillId="0" borderId="0" xfId="0" applyNumberFormat="1" applyFont="1" applyAlignment="1">
      <alignment wrapText="1"/>
    </xf>
    <xf numFmtId="1" fontId="2" fillId="0" borderId="0" xfId="0" applyNumberFormat="1" applyFont="1" applyAlignment="1">
      <alignment wrapText="1"/>
    </xf>
    <xf numFmtId="172" fontId="57" fillId="0" borderId="10" xfId="0" applyNumberFormat="1" applyFont="1" applyBorder="1" applyAlignment="1">
      <alignment horizontal="center" vertical="center" wrapText="1"/>
    </xf>
    <xf numFmtId="0" fontId="58" fillId="13" borderId="10" xfId="0" applyFont="1" applyFill="1" applyBorder="1" applyAlignment="1">
      <alignment wrapText="1"/>
    </xf>
    <xf numFmtId="172" fontId="3" fillId="13" borderId="10" xfId="42" applyNumberFormat="1" applyFont="1" applyFill="1" applyBorder="1" applyAlignment="1">
      <alignment horizontal="center" vertical="center"/>
    </xf>
    <xf numFmtId="172" fontId="57" fillId="13" borderId="10" xfId="0" applyNumberFormat="1" applyFont="1" applyFill="1" applyBorder="1" applyAlignment="1">
      <alignment horizontal="center" vertical="center" wrapText="1"/>
    </xf>
    <xf numFmtId="173" fontId="7" fillId="33" borderId="10" xfId="0" applyNumberFormat="1" applyFont="1" applyFill="1" applyBorder="1" applyAlignment="1">
      <alignment horizontal="center" vertical="center" wrapText="1"/>
    </xf>
    <xf numFmtId="173" fontId="6" fillId="33" borderId="10" xfId="0" applyNumberFormat="1" applyFont="1" applyFill="1" applyBorder="1" applyAlignment="1">
      <alignment horizontal="center" vertical="center" wrapText="1"/>
    </xf>
    <xf numFmtId="1" fontId="2" fillId="0" borderId="0" xfId="0" applyNumberFormat="1" applyFont="1" applyAlignment="1">
      <alignment/>
    </xf>
    <xf numFmtId="172" fontId="2" fillId="0" borderId="0" xfId="0" applyNumberFormat="1" applyFont="1" applyAlignment="1">
      <alignment/>
    </xf>
    <xf numFmtId="173" fontId="5" fillId="33" borderId="10" xfId="0" applyNumberFormat="1" applyFont="1" applyFill="1" applyBorder="1" applyAlignment="1">
      <alignment horizontal="center" vertical="center" wrapText="1"/>
    </xf>
    <xf numFmtId="0" fontId="0" fillId="0" borderId="0" xfId="0" applyAlignment="1">
      <alignment/>
    </xf>
    <xf numFmtId="0" fontId="3" fillId="0" borderId="0" xfId="0" applyFont="1" applyFill="1" applyAlignment="1">
      <alignment/>
    </xf>
    <xf numFmtId="0" fontId="57"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57" fillId="0" borderId="11" xfId="0" applyFont="1" applyBorder="1" applyAlignment="1">
      <alignment horizontal="left" vertical="center" wrapText="1" indent="1"/>
    </xf>
    <xf numFmtId="0" fontId="57" fillId="0" borderId="11" xfId="0" applyFont="1" applyBorder="1" applyAlignment="1">
      <alignment vertical="center" wrapText="1"/>
    </xf>
    <xf numFmtId="0" fontId="61" fillId="34" borderId="12" xfId="0" applyFont="1" applyFill="1" applyBorder="1" applyAlignment="1">
      <alignment vertical="center" wrapText="1"/>
    </xf>
    <xf numFmtId="0" fontId="62" fillId="34" borderId="12" xfId="0" applyFont="1" applyFill="1" applyBorder="1" applyAlignment="1">
      <alignment horizontal="left" vertical="center" wrapText="1" indent="1"/>
    </xf>
    <xf numFmtId="0" fontId="62" fillId="34" borderId="13" xfId="0" applyFont="1" applyFill="1" applyBorder="1" applyAlignment="1">
      <alignment horizontal="left" vertical="center" wrapText="1" indent="1"/>
    </xf>
    <xf numFmtId="0" fontId="60" fillId="35" borderId="14" xfId="0" applyFont="1" applyFill="1" applyBorder="1" applyAlignment="1">
      <alignment vertical="center" wrapText="1"/>
    </xf>
    <xf numFmtId="0" fontId="61" fillId="35" borderId="12" xfId="0" applyFont="1" applyFill="1" applyBorder="1" applyAlignment="1">
      <alignment vertical="center" wrapText="1"/>
    </xf>
    <xf numFmtId="0" fontId="61" fillId="35" borderId="12" xfId="0" applyFont="1" applyFill="1" applyBorder="1" applyAlignment="1">
      <alignment horizontal="left" vertical="center" wrapText="1" indent="2"/>
    </xf>
    <xf numFmtId="0" fontId="61" fillId="35" borderId="13" xfId="0" applyFont="1" applyFill="1" applyBorder="1" applyAlignment="1">
      <alignment vertical="center" wrapText="1"/>
    </xf>
    <xf numFmtId="0" fontId="63" fillId="34" borderId="14" xfId="0" applyFont="1" applyFill="1" applyBorder="1" applyAlignment="1">
      <alignment vertical="center" wrapText="1"/>
    </xf>
    <xf numFmtId="0" fontId="60" fillId="0" borderId="11" xfId="0" applyNumberFormat="1" applyFont="1" applyBorder="1" applyAlignment="1">
      <alignment horizontal="center" vertical="center" wrapText="1"/>
    </xf>
    <xf numFmtId="0" fontId="57" fillId="36" borderId="14" xfId="0" applyFont="1" applyFill="1" applyBorder="1" applyAlignment="1">
      <alignment vertical="center" wrapText="1"/>
    </xf>
    <xf numFmtId="0" fontId="61" fillId="36" borderId="12" xfId="0" applyFont="1" applyFill="1" applyBorder="1" applyAlignment="1">
      <alignment vertical="center" wrapText="1"/>
    </xf>
    <xf numFmtId="0" fontId="64" fillId="36" borderId="12" xfId="0" applyFont="1" applyFill="1" applyBorder="1" applyAlignment="1">
      <alignment vertical="center" wrapText="1"/>
    </xf>
    <xf numFmtId="0" fontId="61" fillId="36" borderId="13" xfId="0" applyFont="1" applyFill="1" applyBorder="1" applyAlignment="1">
      <alignment vertical="center" wrapText="1"/>
    </xf>
    <xf numFmtId="0" fontId="57" fillId="0" borderId="11" xfId="0" applyFont="1" applyBorder="1" applyAlignment="1">
      <alignment horizontal="center" wrapText="1"/>
    </xf>
    <xf numFmtId="0" fontId="4"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alignment horizontal="left" vertical="center" wrapText="1"/>
    </xf>
    <xf numFmtId="1" fontId="5" fillId="0" borderId="0" xfId="0" applyNumberFormat="1" applyFont="1" applyBorder="1" applyAlignment="1">
      <alignment horizontal="left" vertical="center" wrapText="1"/>
    </xf>
    <xf numFmtId="172" fontId="5" fillId="0" borderId="0" xfId="0" applyNumberFormat="1"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6" fillId="0" borderId="10" xfId="0" applyFont="1" applyFill="1" applyBorder="1" applyAlignment="1">
      <alignment horizontal="center" vertical="center" wrapText="1"/>
    </xf>
    <xf numFmtId="0" fontId="4" fillId="13" borderId="10" xfId="0" applyFont="1" applyFill="1" applyBorder="1" applyAlignment="1">
      <alignment wrapText="1"/>
    </xf>
    <xf numFmtId="1" fontId="4" fillId="13" borderId="10" xfId="0" applyNumberFormat="1" applyFont="1" applyFill="1" applyBorder="1" applyAlignment="1">
      <alignment horizontal="center"/>
    </xf>
    <xf numFmtId="0" fontId="4" fillId="13" borderId="10" xfId="0" applyFont="1" applyFill="1" applyBorder="1" applyAlignment="1">
      <alignment/>
    </xf>
    <xf numFmtId="172" fontId="5" fillId="13" borderId="10" xfId="42" applyNumberFormat="1" applyFont="1" applyFill="1" applyBorder="1" applyAlignment="1">
      <alignment horizontal="left" vertical="center"/>
    </xf>
    <xf numFmtId="0" fontId="5" fillId="13" borderId="10" xfId="42" applyFont="1" applyFill="1" applyBorder="1" applyAlignment="1">
      <alignment horizontal="left" vertical="center"/>
    </xf>
    <xf numFmtId="0" fontId="4" fillId="13" borderId="0" xfId="42" applyFont="1" applyFill="1" applyBorder="1" applyAlignment="1">
      <alignment horizontal="left" vertical="center"/>
    </xf>
    <xf numFmtId="0" fontId="4" fillId="13" borderId="10" xfId="0" applyFont="1" applyFill="1" applyBorder="1" applyAlignment="1">
      <alignment horizontal="center" wrapText="1"/>
    </xf>
    <xf numFmtId="0" fontId="4" fillId="13" borderId="10" xfId="0" applyFont="1" applyFill="1" applyBorder="1" applyAlignment="1">
      <alignment horizontal="left" wrapText="1"/>
    </xf>
    <xf numFmtId="0" fontId="4" fillId="13" borderId="10" xfId="0" applyFont="1" applyFill="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left" vertical="center"/>
    </xf>
    <xf numFmtId="173" fontId="4" fillId="0" borderId="10" xfId="0" applyNumberFormat="1" applyFont="1" applyFill="1" applyBorder="1" applyAlignment="1">
      <alignment horizontal="center" vertical="center"/>
    </xf>
    <xf numFmtId="0" fontId="4" fillId="0" borderId="10" xfId="42" applyFont="1" applyFill="1" applyBorder="1" applyAlignment="1">
      <alignment horizontal="left" vertical="center"/>
    </xf>
    <xf numFmtId="173" fontId="4" fillId="0" borderId="10" xfId="0" applyNumberFormat="1" applyFont="1" applyBorder="1" applyAlignment="1">
      <alignment horizontal="left" vertical="center"/>
    </xf>
    <xf numFmtId="2" fontId="4" fillId="0" borderId="10" xfId="42" applyNumberFormat="1" applyFont="1" applyFill="1" applyBorder="1" applyAlignment="1">
      <alignment horizontal="left" vertical="center"/>
    </xf>
    <xf numFmtId="0" fontId="4" fillId="33" borderId="10" xfId="0" applyFont="1" applyFill="1" applyBorder="1" applyAlignment="1">
      <alignment horizontal="center" vertical="center"/>
    </xf>
    <xf numFmtId="14"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left" vertical="center"/>
    </xf>
    <xf numFmtId="0" fontId="4" fillId="0" borderId="10" xfId="0" applyFont="1" applyFill="1" applyBorder="1" applyAlignment="1">
      <alignment vertical="center"/>
    </xf>
    <xf numFmtId="0" fontId="4" fillId="0" borderId="10" xfId="0" applyFont="1" applyFill="1" applyBorder="1" applyAlignment="1">
      <alignment/>
    </xf>
    <xf numFmtId="0" fontId="4" fillId="0" borderId="0" xfId="42" applyFont="1" applyFill="1" applyAlignment="1">
      <alignment/>
    </xf>
    <xf numFmtId="0" fontId="4" fillId="0" borderId="10" xfId="0" applyFont="1" applyFill="1" applyBorder="1" applyAlignment="1">
      <alignment horizontal="center" vertical="center"/>
    </xf>
    <xf numFmtId="14" fontId="4" fillId="0" borderId="10" xfId="42" applyNumberFormat="1" applyFont="1" applyFill="1" applyBorder="1" applyAlignment="1">
      <alignment horizontal="left" vertical="center"/>
    </xf>
    <xf numFmtId="173" fontId="4" fillId="0" borderId="10" xfId="42" applyNumberFormat="1" applyFont="1" applyFill="1" applyBorder="1" applyAlignment="1">
      <alignment horizontal="left" vertical="center"/>
    </xf>
    <xf numFmtId="14" fontId="4" fillId="0" borderId="10" xfId="0" applyNumberFormat="1" applyFont="1" applyFill="1" applyBorder="1" applyAlignment="1">
      <alignment vertical="center"/>
    </xf>
    <xf numFmtId="49" fontId="4" fillId="0" borderId="10" xfId="0" applyNumberFormat="1" applyFont="1" applyFill="1" applyBorder="1" applyAlignment="1">
      <alignment horizontal="left" vertical="center"/>
    </xf>
    <xf numFmtId="0" fontId="4" fillId="33" borderId="10" xfId="0" applyFont="1" applyFill="1" applyBorder="1" applyAlignment="1">
      <alignment horizontal="left" vertical="center"/>
    </xf>
    <xf numFmtId="0" fontId="4" fillId="0" borderId="0" xfId="0" applyFont="1" applyFill="1" applyAlignment="1">
      <alignment vertical="center"/>
    </xf>
    <xf numFmtId="2" fontId="4" fillId="0" borderId="10" xfId="42" applyNumberFormat="1" applyFont="1" applyBorder="1" applyAlignment="1">
      <alignment horizontal="left" vertical="center"/>
    </xf>
    <xf numFmtId="173" fontId="4" fillId="0" borderId="10" xfId="42" applyNumberFormat="1" applyFont="1" applyBorder="1" applyAlignment="1">
      <alignment horizontal="left" vertical="center"/>
    </xf>
    <xf numFmtId="14" fontId="4" fillId="33" borderId="10" xfId="0" applyNumberFormat="1" applyFont="1" applyFill="1" applyBorder="1" applyAlignment="1">
      <alignment horizontal="left" vertical="center"/>
    </xf>
    <xf numFmtId="14" fontId="4" fillId="33" borderId="10" xfId="0" applyNumberFormat="1" applyFont="1" applyFill="1" applyBorder="1" applyAlignment="1">
      <alignment vertical="center"/>
    </xf>
    <xf numFmtId="49" fontId="4" fillId="33" borderId="10" xfId="0" applyNumberFormat="1" applyFont="1" applyFill="1" applyBorder="1" applyAlignment="1">
      <alignment horizontal="left" vertical="center"/>
    </xf>
    <xf numFmtId="14" fontId="4" fillId="33" borderId="10" xfId="42" applyNumberFormat="1" applyFont="1" applyFill="1" applyBorder="1" applyAlignment="1">
      <alignment horizontal="left" vertical="center"/>
    </xf>
    <xf numFmtId="49" fontId="4" fillId="33" borderId="10" xfId="42" applyNumberFormat="1" applyFont="1" applyFill="1" applyBorder="1" applyAlignment="1">
      <alignment horizontal="left" vertical="center"/>
    </xf>
    <xf numFmtId="173" fontId="4" fillId="0" borderId="10" xfId="0" applyNumberFormat="1" applyFont="1" applyFill="1" applyBorder="1" applyAlignment="1">
      <alignment horizontal="left" vertical="center"/>
    </xf>
    <xf numFmtId="0" fontId="5" fillId="13" borderId="10" xfId="0" applyFont="1" applyFill="1" applyBorder="1" applyAlignment="1">
      <alignment horizontal="left" vertical="center"/>
    </xf>
    <xf numFmtId="1" fontId="4" fillId="13" borderId="10" xfId="0" applyNumberFormat="1" applyFont="1" applyFill="1" applyBorder="1" applyAlignment="1">
      <alignment horizontal="center" vertical="center"/>
    </xf>
    <xf numFmtId="173" fontId="4" fillId="13" borderId="10" xfId="0" applyNumberFormat="1" applyFont="1" applyFill="1" applyBorder="1" applyAlignment="1">
      <alignment horizontal="center" vertical="center"/>
    </xf>
    <xf numFmtId="0" fontId="4" fillId="13" borderId="10" xfId="0" applyFont="1" applyFill="1" applyBorder="1" applyAlignment="1">
      <alignment horizontal="center" vertical="center"/>
    </xf>
    <xf numFmtId="172" fontId="5" fillId="13" borderId="10" xfId="0" applyNumberFormat="1" applyFont="1" applyFill="1" applyBorder="1" applyAlignment="1">
      <alignment horizontal="center" vertical="center"/>
    </xf>
    <xf numFmtId="2" fontId="5" fillId="13" borderId="10" xfId="0" applyNumberFormat="1" applyFont="1" applyFill="1" applyBorder="1" applyAlignment="1">
      <alignment horizontal="left" vertical="center"/>
    </xf>
    <xf numFmtId="173" fontId="4" fillId="13" borderId="10" xfId="0" applyNumberFormat="1" applyFont="1" applyFill="1" applyBorder="1" applyAlignment="1">
      <alignment horizontal="left" vertical="center"/>
    </xf>
    <xf numFmtId="0" fontId="4" fillId="13" borderId="10" xfId="0" applyFont="1" applyFill="1" applyBorder="1" applyAlignment="1">
      <alignment horizontal="left" vertical="center"/>
    </xf>
    <xf numFmtId="14" fontId="4" fillId="13" borderId="10" xfId="0" applyNumberFormat="1" applyFont="1" applyFill="1" applyBorder="1" applyAlignment="1">
      <alignment horizontal="center" vertical="center"/>
    </xf>
    <xf numFmtId="0" fontId="5" fillId="13" borderId="10" xfId="0" applyFont="1" applyFill="1" applyBorder="1" applyAlignment="1">
      <alignment horizontal="center" vertical="center"/>
    </xf>
    <xf numFmtId="0" fontId="4" fillId="0" borderId="10" xfId="42" applyFont="1" applyBorder="1" applyAlignment="1">
      <alignment horizontal="left" vertical="center"/>
    </xf>
    <xf numFmtId="0" fontId="4" fillId="0" borderId="10" xfId="42" applyFont="1" applyBorder="1" applyAlignment="1">
      <alignment vertical="center"/>
    </xf>
    <xf numFmtId="0" fontId="4" fillId="0" borderId="10" xfId="42" applyFont="1" applyFill="1" applyBorder="1" applyAlignment="1">
      <alignment vertical="center"/>
    </xf>
    <xf numFmtId="2" fontId="4" fillId="0" borderId="10" xfId="0" applyNumberFormat="1" applyFont="1" applyFill="1" applyBorder="1" applyAlignment="1">
      <alignment horizontal="left" vertical="center"/>
    </xf>
    <xf numFmtId="2" fontId="4" fillId="0" borderId="10" xfId="42" applyNumberFormat="1" applyFont="1" applyFill="1" applyBorder="1" applyAlignment="1">
      <alignment vertical="center"/>
    </xf>
    <xf numFmtId="0" fontId="4" fillId="0" borderId="10" xfId="0" applyFont="1" applyBorder="1" applyAlignment="1">
      <alignment horizontal="left" vertical="center"/>
    </xf>
    <xf numFmtId="2" fontId="4" fillId="0" borderId="10" xfId="42" applyNumberFormat="1" applyFont="1" applyBorder="1" applyAlignment="1">
      <alignment vertical="center"/>
    </xf>
    <xf numFmtId="0" fontId="4" fillId="0" borderId="15" xfId="0" applyFont="1" applyFill="1" applyBorder="1" applyAlignment="1">
      <alignment vertical="center" wrapText="1"/>
    </xf>
    <xf numFmtId="0" fontId="4" fillId="0" borderId="0" xfId="0" applyFont="1" applyAlignment="1">
      <alignment horizontal="left" vertical="center"/>
    </xf>
    <xf numFmtId="2" fontId="4" fillId="0" borderId="10" xfId="0" applyNumberFormat="1" applyFont="1" applyFill="1" applyBorder="1" applyAlignment="1">
      <alignment horizontal="center" vertical="center"/>
    </xf>
    <xf numFmtId="173" fontId="4" fillId="0" borderId="10" xfId="0" applyNumberFormat="1" applyFont="1" applyBorder="1" applyAlignment="1">
      <alignment horizontal="center" vertical="center"/>
    </xf>
    <xf numFmtId="173" fontId="4" fillId="37" borderId="10" xfId="0" applyNumberFormat="1" applyFont="1" applyFill="1" applyBorder="1" applyAlignment="1">
      <alignment horizontal="center" vertical="center"/>
    </xf>
    <xf numFmtId="14" fontId="4" fillId="37" borderId="10" xfId="0" applyNumberFormat="1" applyFont="1" applyFill="1" applyBorder="1" applyAlignment="1">
      <alignment horizontal="center" vertical="center"/>
    </xf>
    <xf numFmtId="173" fontId="4" fillId="0" borderId="10" xfId="42" applyNumberFormat="1" applyFont="1" applyFill="1" applyBorder="1" applyAlignment="1">
      <alignment horizontal="center" vertical="center"/>
    </xf>
    <xf numFmtId="173" fontId="4" fillId="37" borderId="10" xfId="42" applyNumberFormat="1" applyFont="1" applyFill="1" applyBorder="1" applyAlignment="1">
      <alignment horizontal="left" vertical="center"/>
    </xf>
    <xf numFmtId="173" fontId="4" fillId="37" borderId="10" xfId="0" applyNumberFormat="1" applyFont="1" applyFill="1" applyBorder="1" applyAlignment="1">
      <alignment horizontal="left" vertical="center"/>
    </xf>
    <xf numFmtId="14" fontId="4" fillId="0" borderId="10" xfId="0" applyNumberFormat="1" applyFont="1" applyFill="1" applyBorder="1" applyAlignment="1">
      <alignment horizontal="center" vertical="center" wrapText="1"/>
    </xf>
    <xf numFmtId="173" fontId="4" fillId="0" borderId="10" xfId="42" applyNumberFormat="1" applyFont="1" applyBorder="1" applyAlignment="1">
      <alignment horizontal="center" vertical="center"/>
    </xf>
    <xf numFmtId="2" fontId="4" fillId="0" borderId="10" xfId="0" applyNumberFormat="1" applyFont="1" applyBorder="1" applyAlignment="1">
      <alignment horizontal="left" vertical="center"/>
    </xf>
    <xf numFmtId="0" fontId="4" fillId="0" borderId="10" xfId="42" applyFont="1" applyFill="1" applyBorder="1" applyAlignment="1">
      <alignment horizontal="center" vertical="center"/>
    </xf>
    <xf numFmtId="2" fontId="5" fillId="13" borderId="10" xfId="0" applyNumberFormat="1" applyFont="1" applyFill="1" applyBorder="1" applyAlignment="1">
      <alignment horizontal="center" vertical="center"/>
    </xf>
    <xf numFmtId="14" fontId="5" fillId="13" borderId="10" xfId="0" applyNumberFormat="1" applyFont="1" applyFill="1" applyBorder="1" applyAlignment="1">
      <alignment horizontal="left" vertical="center"/>
    </xf>
    <xf numFmtId="14" fontId="5" fillId="13" borderId="10" xfId="0" applyNumberFormat="1" applyFont="1" applyFill="1" applyBorder="1" applyAlignment="1">
      <alignment horizontal="center" vertical="center"/>
    </xf>
    <xf numFmtId="173" fontId="5" fillId="13" borderId="10" xfId="0" applyNumberFormat="1" applyFont="1" applyFill="1" applyBorder="1" applyAlignment="1">
      <alignment horizontal="left" vertical="center"/>
    </xf>
    <xf numFmtId="1" fontId="4" fillId="13" borderId="10" xfId="0" applyNumberFormat="1" applyFont="1" applyFill="1" applyBorder="1" applyAlignment="1">
      <alignment horizontal="left" vertical="center"/>
    </xf>
    <xf numFmtId="2" fontId="4"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14" fontId="4" fillId="0" borderId="10" xfId="42" applyNumberFormat="1" applyFont="1" applyBorder="1" applyAlignment="1">
      <alignment horizontal="center" vertical="center"/>
    </xf>
    <xf numFmtId="14" fontId="4" fillId="33" borderId="10" xfId="0" applyNumberFormat="1" applyFont="1" applyFill="1" applyBorder="1" applyAlignment="1">
      <alignment horizontal="center" vertical="center" wrapText="1"/>
    </xf>
    <xf numFmtId="14" fontId="4" fillId="0" borderId="10" xfId="0" applyNumberFormat="1" applyFont="1" applyBorder="1" applyAlignment="1">
      <alignment horizontal="left" vertical="center"/>
    </xf>
    <xf numFmtId="173" fontId="5" fillId="0" borderId="10" xfId="42" applyNumberFormat="1" applyFont="1" applyFill="1" applyBorder="1" applyAlignment="1">
      <alignment horizontal="center" vertical="center"/>
    </xf>
    <xf numFmtId="173" fontId="5" fillId="13" borderId="10" xfId="42" applyNumberFormat="1" applyFont="1" applyFill="1" applyBorder="1" applyAlignment="1">
      <alignment horizontal="center" vertical="center"/>
    </xf>
    <xf numFmtId="0" fontId="65" fillId="0" borderId="0" xfId="0" applyFont="1" applyAlignment="1">
      <alignment horizontal="left" vertical="center"/>
    </xf>
    <xf numFmtId="0" fontId="13" fillId="0" borderId="16" xfId="0" applyFont="1" applyBorder="1" applyAlignment="1">
      <alignment horizontal="left" vertical="center"/>
    </xf>
    <xf numFmtId="0" fontId="0" fillId="0" borderId="16" xfId="0" applyFont="1" applyBorder="1" applyAlignment="1">
      <alignment/>
    </xf>
    <xf numFmtId="2" fontId="61" fillId="0" borderId="10" xfId="0" applyNumberFormat="1" applyFont="1" applyBorder="1" applyAlignment="1">
      <alignment horizontal="center" vertical="center" wrapText="1"/>
    </xf>
    <xf numFmtId="173" fontId="57" fillId="0" borderId="10" xfId="0" applyNumberFormat="1" applyFont="1" applyBorder="1" applyAlignment="1">
      <alignment horizontal="center" vertical="center" wrapText="1"/>
    </xf>
    <xf numFmtId="4" fontId="5" fillId="0" borderId="10" xfId="42" applyNumberFormat="1" applyFont="1" applyFill="1" applyBorder="1" applyAlignment="1">
      <alignment horizontal="center" vertical="center"/>
    </xf>
    <xf numFmtId="4" fontId="5" fillId="13" borderId="10" xfId="0" applyNumberFormat="1" applyFont="1" applyFill="1" applyBorder="1" applyAlignment="1">
      <alignment horizontal="center" vertical="center"/>
    </xf>
    <xf numFmtId="0" fontId="4" fillId="33" borderId="17" xfId="0" applyFont="1" applyFill="1" applyBorder="1" applyAlignment="1">
      <alignment horizontal="left" vertical="center"/>
    </xf>
    <xf numFmtId="0" fontId="4" fillId="0" borderId="18" xfId="0" applyFont="1" applyFill="1" applyBorder="1" applyAlignment="1">
      <alignment vertical="center" wrapText="1"/>
    </xf>
    <xf numFmtId="0" fontId="5" fillId="33"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6" xfId="0" applyBorder="1" applyAlignment="1">
      <alignment horizontal="center" wrapText="1"/>
    </xf>
    <xf numFmtId="14" fontId="4" fillId="33" borderId="10" xfId="0" applyNumberFormat="1" applyFont="1" applyFill="1" applyBorder="1" applyAlignment="1">
      <alignment horizontal="center" vertical="center"/>
    </xf>
    <xf numFmtId="0" fontId="5" fillId="13"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2" fontId="5" fillId="0" borderId="10" xfId="0" applyNumberFormat="1" applyFont="1" applyFill="1" applyBorder="1" applyAlignment="1">
      <alignment vertical="center"/>
    </xf>
    <xf numFmtId="0" fontId="66" fillId="0" borderId="0" xfId="0" applyFont="1" applyAlignment="1">
      <alignment/>
    </xf>
    <xf numFmtId="0" fontId="4" fillId="0" borderId="0" xfId="0" applyFont="1" applyBorder="1" applyAlignment="1">
      <alignment vertical="center"/>
    </xf>
    <xf numFmtId="0" fontId="4" fillId="0" borderId="16" xfId="0" applyFont="1" applyBorder="1" applyAlignment="1">
      <alignment horizontal="left" vertical="center"/>
    </xf>
    <xf numFmtId="173" fontId="57" fillId="1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4" fontId="4" fillId="0" borderId="10" xfId="42" applyNumberFormat="1" applyFont="1" applyFill="1" applyBorder="1" applyAlignment="1">
      <alignment horizontal="center" vertical="center"/>
    </xf>
    <xf numFmtId="172"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7" fillId="0" borderId="0" xfId="0" applyFont="1" applyAlignment="1">
      <alignment horizontal="center" vertical="center" wrapText="1"/>
    </xf>
    <xf numFmtId="0" fontId="0" fillId="0" borderId="0" xfId="0" applyAlignment="1">
      <alignment wrapText="1"/>
    </xf>
    <xf numFmtId="0" fontId="47" fillId="0" borderId="19" xfId="0" applyFont="1" applyBorder="1" applyAlignment="1">
      <alignment horizontal="center" vertical="center"/>
    </xf>
    <xf numFmtId="0" fontId="0" fillId="0" borderId="19" xfId="0" applyBorder="1" applyAlignment="1">
      <alignment horizontal="center"/>
    </xf>
    <xf numFmtId="49" fontId="60" fillId="36" borderId="11" xfId="0" applyNumberFormat="1" applyFont="1" applyFill="1" applyBorder="1" applyAlignment="1">
      <alignment horizontal="center" vertical="center" wrapText="1"/>
    </xf>
    <xf numFmtId="0" fontId="60" fillId="36" borderId="11" xfId="0" applyFont="1" applyFill="1" applyBorder="1" applyAlignment="1">
      <alignment horizontal="center" vertical="center" wrapText="1"/>
    </xf>
    <xf numFmtId="0" fontId="57" fillId="0" borderId="11" xfId="0" applyFont="1" applyBorder="1" applyAlignment="1">
      <alignment horizontal="center" vertical="center" wrapText="1"/>
    </xf>
    <xf numFmtId="0" fontId="57" fillId="0" borderId="14" xfId="0" applyFont="1" applyBorder="1" applyAlignment="1">
      <alignment horizontal="center" vertical="center" wrapText="1"/>
    </xf>
    <xf numFmtId="0" fontId="63" fillId="34"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49" fontId="60" fillId="35" borderId="11" xfId="0" applyNumberFormat="1"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5" fillId="0" borderId="0" xfId="0" applyFont="1" applyAlignment="1">
      <alignment horizontal="center" vertical="center" wrapText="1"/>
    </xf>
    <xf numFmtId="0" fontId="47" fillId="0" borderId="0" xfId="0" applyFont="1" applyAlignment="1">
      <alignment horizontal="center" vertical="center"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xf>
    <xf numFmtId="0" fontId="4" fillId="0" borderId="2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0" borderId="18" xfId="0" applyFont="1" applyBorder="1" applyAlignment="1">
      <alignment horizontal="center" vertical="center" wrapText="1"/>
    </xf>
    <xf numFmtId="172" fontId="5" fillId="33" borderId="10" xfId="0" applyNumberFormat="1" applyFont="1" applyFill="1" applyBorder="1" applyAlignment="1">
      <alignment horizontal="center" vertical="center" wrapText="1"/>
    </xf>
    <xf numFmtId="0" fontId="4" fillId="0" borderId="21" xfId="0" applyFont="1" applyBorder="1" applyAlignment="1">
      <alignment horizont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1" fontId="5" fillId="33" borderId="10" xfId="0" applyNumberFormat="1" applyFont="1" applyFill="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172" fontId="5" fillId="33" borderId="18" xfId="0" applyNumberFormat="1" applyFont="1" applyFill="1" applyBorder="1" applyAlignment="1">
      <alignment horizontal="center" vertical="center" wrapText="1"/>
    </xf>
    <xf numFmtId="172" fontId="5" fillId="33" borderId="15" xfId="0" applyNumberFormat="1"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7" xfId="0"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1" fontId="5" fillId="33" borderId="15"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v11-sp.nifi.ru/nd/centre_mezshbudjet/Shared%20Documents/02.%20&#1088;&#1077;&#1081;&#1090;&#1080;&#1085;&#1075;%20&#1089;&#1091;&#1073;&#1098;&#1077;&#1082;&#1090;&#1086;&#1074;%20&#1056;&#1060;/&#1056;&#1072;&#1073;&#1086;&#1090;&#1072;/2015/I%20&#1101;&#1090;&#1072;&#1087;/&#1054;&#1082;&#1086;&#1085;&#1095;&#1072;&#1090;&#1077;&#1083;&#1100;&#1085;&#1099;&#1081;%20&#1074;&#1072;&#1088;&#1080;&#1072;&#1085;&#1090;/&#1053;&#1072;%20&#1089;&#1072;&#1081;&#1090;/&#1056;&#1072;&#1079;&#1076;&#1077;&#1083;%201%202015%20-%20&#1076;&#1083;&#1103;%20&#1088;&#1072;&#1073;&#1086;&#1090;&#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Нет, не опубликован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mf.nnov.ru:8025/index.php/broshyura" TargetMode="External" /><Relationship Id="rId2" Type="http://schemas.openxmlformats.org/officeDocument/2006/relationships/hyperlink" Target="http://finance.pskov.ru/ob-upravlenii/byudzhet-dlya-grazhdan" TargetMode="External" /><Relationship Id="rId3" Type="http://schemas.openxmlformats.org/officeDocument/2006/relationships/hyperlink" Target="http://minfin.49gov.ru/activities/budget/regional_budget/" TargetMode="External" /><Relationship Id="rId4" Type="http://schemas.openxmlformats.org/officeDocument/2006/relationships/hyperlink" Target="http://mfri.ru/index.php/2013-12-01-16-49-08/obinfo?layout=default" TargetMode="External" /><Relationship Id="rId5" Type="http://schemas.openxmlformats.org/officeDocument/2006/relationships/hyperlink" Target="http://pravitelstvo.kbr.ru/oigv/minfin/byudzhet_dlya_grazhdan.php" TargetMode="External" /><Relationship Id="rId6" Type="http://schemas.openxmlformats.org/officeDocument/2006/relationships/hyperlink" Target="http://budget17.ru/" TargetMode="External" /><Relationship Id="rId7" Type="http://schemas.openxmlformats.org/officeDocument/2006/relationships/hyperlink" Target="http://minfin.rkomi.ru/page/13671/" TargetMode="External" /><Relationship Id="rId8" Type="http://schemas.openxmlformats.org/officeDocument/2006/relationships/hyperlink" Target="http://www.minfin39.ru/ebudget/budget_for_people.php" TargetMode="External" /><Relationship Id="rId9" Type="http://schemas.openxmlformats.org/officeDocument/2006/relationships/hyperlink" Target="http://portal.minfinrd.ru/Show/Category/21?ItemId=96" TargetMode="External" /><Relationship Id="rId10" Type="http://schemas.openxmlformats.org/officeDocument/2006/relationships/hyperlink" Target="https://minfin.bashkortostan.ru/activity/18373/https:/minfin.bashkortostan.ru/documents/274119/" TargetMode="External" /><Relationship Id="rId11" Type="http://schemas.openxmlformats.org/officeDocument/2006/relationships/hyperlink" Target="http://mari-el.gov.ru/minfin/Pages/Budjprojekt.aspx" TargetMode="External" /><Relationship Id="rId12" Type="http://schemas.openxmlformats.org/officeDocument/2006/relationships/hyperlink" Target="http://finance.pnzreg.ru/budget/Otkrytyy_Byudet_Penzenskoy_oblasti" TargetMode="External" /><Relationship Id="rId13" Type="http://schemas.openxmlformats.org/officeDocument/2006/relationships/hyperlink" Target="http://fin22.ru/books/" TargetMode="External" /><Relationship Id="rId14" Type="http://schemas.openxmlformats.org/officeDocument/2006/relationships/hyperlink" Target="http://www.eao.ru/?p=4387" TargetMode="External" /><Relationship Id="rId15" Type="http://schemas.openxmlformats.org/officeDocument/2006/relationships/hyperlink" Target="http://www.minfin-altai.ru/byudzhet/budget-for-citizens/" TargetMode="External" /><Relationship Id="rId16" Type="http://schemas.openxmlformats.org/officeDocument/2006/relationships/hyperlink" Target="http://www.finupr.kurganobl.ru/index.php?test=budjetgrd" TargetMode="External" /><Relationship Id="rId17" Type="http://schemas.openxmlformats.org/officeDocument/2006/relationships/hyperlink" Target="http://www.minfin74.ru/mBudget/budget-citizens.php" TargetMode="External" /><Relationship Id="rId18" Type="http://schemas.openxmlformats.org/officeDocument/2006/relationships/hyperlink" Target="http://dfei.adm-nao.ru/byudzhet-dlya-grazhdan/" TargetMode="External" /><Relationship Id="rId19" Type="http://schemas.openxmlformats.org/officeDocument/2006/relationships/hyperlink" Target="http://www.minfin.donland.ru/docs/s/73" TargetMode="External" /><Relationship Id="rId20" Type="http://schemas.openxmlformats.org/officeDocument/2006/relationships/hyperlink" Target="http://minfin.e-dag.ru/activity/byudzhet-dlya-grazhdan" TargetMode="External" /><Relationship Id="rId21" Type="http://schemas.openxmlformats.org/officeDocument/2006/relationships/hyperlink" Target="http://www.minfinchr.ru/otkrytyj-byudzhet/45-news/406-byudzhet-dlya-grazhdan" TargetMode="External" /><Relationship Id="rId22" Type="http://schemas.openxmlformats.org/officeDocument/2006/relationships/hyperlink" Target="http://www.mfsk.ru/" TargetMode="External" /><Relationship Id="rId23" Type="http://schemas.openxmlformats.org/officeDocument/2006/relationships/hyperlink" Target="http://ufo.ulntc.ru/index.php?mgf=budget/open_budget" TargetMode="External" /><Relationship Id="rId24" Type="http://schemas.openxmlformats.org/officeDocument/2006/relationships/hyperlink" Target="http://minfin.midural.ru/document/category/88#document_list" TargetMode="External" /><Relationship Id="rId25" Type="http://schemas.openxmlformats.org/officeDocument/2006/relationships/hyperlink" Target="http://&#1073;&#1102;&#1076;&#1078;&#1077;&#1090;&#1082;&#1091;&#1073;&#1072;&#1085;&#1080;.&#1088;&#1092;/byudzhet-dlya-grazhdan/byudzhet-dlya-grazhdan-2017/856-kuban-byudzhet-na-2017-2019-gody-proekt" TargetMode="External" /><Relationship Id="rId26" Type="http://schemas.openxmlformats.org/officeDocument/2006/relationships/hyperlink" Target="http://b4u.gov-murman.ru/index.php#idMenu=228&amp;guideID=12" TargetMode="External" /><Relationship Id="rId27" Type="http://schemas.openxmlformats.org/officeDocument/2006/relationships/hyperlink" Target="http://minfin.gov-murman.ru/open-budget/public_budget/" TargetMode="External" /><Relationship Id="rId28" Type="http://schemas.openxmlformats.org/officeDocument/2006/relationships/hyperlink" Target="http://www.yarregion.ru/depts/depfin/tmpPages/docs.aspx" TargetMode="External" /><Relationship Id="rId29" Type="http://schemas.openxmlformats.org/officeDocument/2006/relationships/hyperlink" Target="http://novkfo.ru/" TargetMode="External" /><Relationship Id="rId30" Type="http://schemas.openxmlformats.org/officeDocument/2006/relationships/hyperlink" Target="http://sakhminfin.ru/" TargetMode="External" /><Relationship Id="rId31" Type="http://schemas.openxmlformats.org/officeDocument/2006/relationships/hyperlink" Target="http://www.minfintuva.ru/old/index.php/byudzhet/byudzhet-dlya-grazhdan" TargetMode="External" /><Relationship Id="rId32" Type="http://schemas.openxmlformats.org/officeDocument/2006/relationships/hyperlink" Target="http://r-19.ru/authorities/ministry-of-finance-of-the-republic-of-khakassia/common/gosudarstvennye-finansy-respubliki-khakasiya/prezentatsiya-byudzhet-dlya-grazhdan.html" TargetMode="External" /><Relationship Id="rId33" Type="http://schemas.openxmlformats.org/officeDocument/2006/relationships/hyperlink" Target="http://www.admoblkaluga.ru/main/work/finances/open-budget/index.php" TargetMode="External" /><Relationship Id="rId34" Type="http://schemas.openxmlformats.org/officeDocument/2006/relationships/hyperlink" Target="http://budget.bryanskoblfin.ru/Show/Category/33?ItemId=7" TargetMode="External" /><Relationship Id="rId35" Type="http://schemas.openxmlformats.org/officeDocument/2006/relationships/hyperlink" Target="http://depfin.adm44.ru/Budget/budgrag/index.aspx" TargetMode="External" /><Relationship Id="rId36" Type="http://schemas.openxmlformats.org/officeDocument/2006/relationships/hyperlink" Target="http://dtf.avo.ru/index.php?option=com_content&amp;view=article&amp;id=168&amp;Itemid=139" TargetMode="External" /><Relationship Id="rId37" Type="http://schemas.openxmlformats.org/officeDocument/2006/relationships/hyperlink" Target="http://nb44.ru/" TargetMode="External" /><Relationship Id="rId38" Type="http://schemas.openxmlformats.org/officeDocument/2006/relationships/hyperlink" Target="http://minfin.ryazangov.ru/activities/budget/budget_open/otkrytyy-byudzhet/" TargetMode="External" /><Relationship Id="rId39" Type="http://schemas.openxmlformats.org/officeDocument/2006/relationships/hyperlink" Target="http://minfin.rk.gov.ru/rus/info.php?id=606694" TargetMode="External" /><Relationship Id="rId40" Type="http://schemas.openxmlformats.org/officeDocument/2006/relationships/hyperlink" Target="http://sevastopol.gov.ru/" TargetMode="External" /><Relationship Id="rId41" Type="http://schemas.openxmlformats.org/officeDocument/2006/relationships/hyperlink" Target="http://mf.mosreg.ru/" TargetMode="External" /><Relationship Id="rId42" Type="http://schemas.openxmlformats.org/officeDocument/2006/relationships/hyperlink" Target="http://portal.tverfin.ru/portal/Menu/Presentation/615?ItemId=615" TargetMode="External" /><Relationship Id="rId43" Type="http://schemas.openxmlformats.org/officeDocument/2006/relationships/hyperlink" Target="http://www.tverfin.ru/" TargetMode="External" /><Relationship Id="rId44" Type="http://schemas.openxmlformats.org/officeDocument/2006/relationships/hyperlink" Target="https://minfin.tularegion.ru/" TargetMode="External" /><Relationship Id="rId45" Type="http://schemas.openxmlformats.org/officeDocument/2006/relationships/hyperlink" Target="http://finance.lenobl.ru/" TargetMode="External" /><Relationship Id="rId46" Type="http://schemas.openxmlformats.org/officeDocument/2006/relationships/hyperlink" Target="http://www.gfu.vrn.ru/byudzhet-dlya-grazhdan/broshyura-byudzhet-dlya-grazhdan/" TargetMode="External" /><Relationship Id="rId47" Type="http://schemas.openxmlformats.org/officeDocument/2006/relationships/hyperlink" Target="http://df.ivanovoobl.ru/?page_id=995" TargetMode="External" /><Relationship Id="rId48" Type="http://schemas.openxmlformats.org/officeDocument/2006/relationships/hyperlink" Target="http://ufin48.ru/Show/Category/39?ItemId=30" TargetMode="External" /><Relationship Id="rId49" Type="http://schemas.openxmlformats.org/officeDocument/2006/relationships/hyperlink" Target="http://adm.rkursk.ru/index.php?id=693&amp;mat_id=61642&amp;page=1" TargetMode="External" /><Relationship Id="rId50" Type="http://schemas.openxmlformats.org/officeDocument/2006/relationships/hyperlink" Target="http://www.finsmol.ru/open" TargetMode="External" /><Relationship Id="rId51" Type="http://schemas.openxmlformats.org/officeDocument/2006/relationships/hyperlink" Target="http://fin.tmbreg.ru/7812.html" TargetMode="External" /><Relationship Id="rId52" Type="http://schemas.openxmlformats.org/officeDocument/2006/relationships/hyperlink" Target="http://findep.mos.ru/" TargetMode="External" /><Relationship Id="rId53" Type="http://schemas.openxmlformats.org/officeDocument/2006/relationships/hyperlink" Target="http://www.fincom.spb.ru/cf/activity/opendata/budget_for_people/details.htm?id=10276957@cmsArticle" TargetMode="External" /><Relationship Id="rId54" Type="http://schemas.openxmlformats.org/officeDocument/2006/relationships/hyperlink" Target="http://minfin.kalmregion.ru/deyatelnost/byudzhet-dlya-grazhdan/byudzhet-dlya-grazhdan-na-proekt-zakona-o-respublikanskom-byudzhete-za-2017-god-na-planovyy-period-2/" TargetMode="External" /><Relationship Id="rId55" Type="http://schemas.openxmlformats.org/officeDocument/2006/relationships/hyperlink" Target="http://mfin.permkrai.ru/" TargetMode="External" /><Relationship Id="rId56" Type="http://schemas.openxmlformats.org/officeDocument/2006/relationships/hyperlink" Target="http://www.ofukem.ru/content/blogcategory/179/209/" TargetMode="External" /><Relationship Id="rId57" Type="http://schemas.openxmlformats.org/officeDocument/2006/relationships/hyperlink" Target="http://mf.omskportal.ru/ru/RegionalPublicAuthorities/executivelist/MF/otkrbudg/proekt/2017-2019.html%20&#1085;&#1072;&#1093;&#1086;&#1076;&#1080;&#1090;&#1089;&#1103;%20&#1074;%20&#1082;&#1086;&#1085;&#1094;&#1077;%20&#1089;&#1087;&#1080;&#1089;&#1082;&#1072;%20&#1076;&#1086;&#1082;&#1091;&#1084;&#1077;&#1085;&#1090;&#1086;&#1074;" TargetMode="External" /><Relationship Id="rId58" Type="http://schemas.openxmlformats.org/officeDocument/2006/relationships/hyperlink" Target="http://budget.omsk.ifinmon.ru/index.php/napravleniya/o-byudzhete/dokumenty/zakon-ob-oblastnom-byudzhete" TargetMode="External" /><Relationship Id="rId59" Type="http://schemas.openxmlformats.org/officeDocument/2006/relationships/hyperlink" Target="http://www.kamgov.ru/minfin/budzet-dla-grazdan" TargetMode="External" /><Relationship Id="rId60" Type="http://schemas.openxmlformats.org/officeDocument/2006/relationships/hyperlink" Target="https://minfin.khabkrai.ru/portal/Show/Category/71?ItemId=324" TargetMode="External" /><Relationship Id="rId61" Type="http://schemas.openxmlformats.org/officeDocument/2006/relationships/hyperlink" Target="http://openbudget.sakhminfin.ru/Menu/Page/453" TargetMode="External" /><Relationship Id="rId62" Type="http://schemas.openxmlformats.org/officeDocument/2006/relationships/hyperlink" Target="http://dtf.avo.ru/index.php?option=com_content&amp;view=article&amp;id=248&amp;Itemid=185" TargetMode="External" /><Relationship Id="rId63" Type="http://schemas.openxmlformats.org/officeDocument/2006/relationships/hyperlink" Target="http://budget.mosreg.ru/analitika/upravlenie-regionalnymi-finansami/" TargetMode="External" /><Relationship Id="rId64" Type="http://schemas.openxmlformats.org/officeDocument/2006/relationships/hyperlink" Target="http://budget.mosreg.ru/blog/portfolio-item/lichnyj-vznos-v-byudzhet/%20&#1090;&#1086;&#1083;&#1100;&#1082;&#1086;%20&#1074;&#1086;&#1079;&#1084;&#1086;&#1078;&#1085;&#1086;&#1089;&#1090;&#1100;%20&#1075;&#1086;&#1083;&#1086;&#1089;&#1086;&#1074;&#1072;&#1085;&#1080;&#1103;%20&#1087;&#1086;%20&#1085;&#1072;&#1087;&#1088;&#1072;&#1074;&#1083;&#1077;&#1085;&#1080;&#1103;&#1084;" TargetMode="External" /><Relationship Id="rId65" Type="http://schemas.openxmlformats.org/officeDocument/2006/relationships/hyperlink" Target="http://portal.tverfin.ru/Menu/Page/197" TargetMode="External" /><Relationship Id="rId66" Type="http://schemas.openxmlformats.org/officeDocument/2006/relationships/hyperlink" Target="http://portal.tverfin.ru/portal/Menu/Page/222" TargetMode="External" /><Relationship Id="rId67" Type="http://schemas.openxmlformats.org/officeDocument/2006/relationships/hyperlink" Target="http://portal.tverfin.ru/portal/Show/Category/44?ItemId=594%20(&#1089;&#1084;&#1086;&#1090;&#1088;&#1077;&#1090;&#1100;%20&#1086;&#1094;&#1077;&#1085;&#1082;&#1091;%20&#1085;&#1072;&#1083;&#1086;&#1075;&#1086;&#1074;&#1099;&#1093;%20&#1083;&#1100;&#1075;&#1086;&#1090;)" TargetMode="External" /><Relationship Id="rId68" Type="http://schemas.openxmlformats.org/officeDocument/2006/relationships/hyperlink" Target="http://dfto.ru/index.php/razdel/razdely/raskhody-byudzheta-v-razreze-razdelov-byudzhetnoj-klassifikatsii%20%20(&#1087;&#1086;%20&#1088;&#1072;&#1079;&#1076;&#1077;&#1083;&#1072;&#1084;)" TargetMode="External" /><Relationship Id="rId69" Type="http://schemas.openxmlformats.org/officeDocument/2006/relationships/hyperlink" Target="http://dfto.ru/index.php/razdel/razdely/prognoz-sotsialno-ekonomicheskogo-razvitiya" TargetMode="External" /><Relationship Id="rId70" Type="http://schemas.openxmlformats.org/officeDocument/2006/relationships/hyperlink" Target="http://dfto.ru/index.php/byudzhet-dlya-grazhdan/rejting-otkrytosti-byudzhetnykh-dannykh-tulskoj-oblasti%20(&#1076;&#1072;&#1085;&#1085;&#1099;&#1077;%20&#1079;&#1072;%202015%20&#1075;&#1086;&#1076;)" TargetMode="External" /><Relationship Id="rId71" Type="http://schemas.openxmlformats.org/officeDocument/2006/relationships/hyperlink" Target="http://dfto.ru/index.php/razdel/ispolnenie-byudzheta/rejtingi-tulskoj-oblasti-sredi-sub-ektov-rf" TargetMode="External" /><Relationship Id="rId72" Type="http://schemas.openxmlformats.org/officeDocument/2006/relationships/hyperlink" Target="http://budget.mos.ru/%20(&#1088;&#1091;&#1073;&#1088;&#1080;&#1082;&#1072;%20&quot;&#1079;&#1072;&#1076;&#1072;&#1090;&#1100;%20&#1074;&#1086;&#1087;&#1088;&#1086;&#1089;&quot;)" TargetMode="External" /><Relationship Id="rId73" Type="http://schemas.openxmlformats.org/officeDocument/2006/relationships/hyperlink" Target="http://budget.mos.ru/BudgetAttachements_2017_2019,%20&#1074;%20&#1087;&#1072;&#1082;&#1077;&#1090;&#1077;%20&#1076;&#1086;&#1082;&#1091;&#1084;&#1077;&#1085;&#1090;&#1086;&#1074;%20&#1082;%20&#1087;&#1088;&#1086;&#1077;&#1082;&#1090;&#1091;%20&#1073;&#1102;&#1076;&#1078;&#1077;&#1090;&#1072;" TargetMode="External" /><Relationship Id="rId74" Type="http://schemas.openxmlformats.org/officeDocument/2006/relationships/hyperlink" Target="http://budget.mos.ru/expenses_gp_2016_2018%20(&#1090;&#1086;&#1083;&#1100;&#1082;&#1086;%20&#1092;&#1080;&#1085;&#1072;&#1085;&#1089;&#1080;&#1088;&#1086;&#1074;&#1072;&#1085;&#1080;&#1077;)" TargetMode="External" /><Relationship Id="rId75" Type="http://schemas.openxmlformats.org/officeDocument/2006/relationships/hyperlink" Target="http://budget.mos.ru/Moscow_and_RF_members" TargetMode="External" /><Relationship Id="rId76" Type="http://schemas.openxmlformats.org/officeDocument/2006/relationships/hyperlink" Target="http://budget.mos.ru/expenses_essencial_2016_2018%20(&#1074;%20&#1095;&#1072;&#1089;&#1090;&#1080;%20&#1086;&#1090;&#1076;&#1077;&#1083;&#1100;&#1085;&#1099;&#1093;%20&#1086;&#1073;&#1098;&#1077;&#1082;&#1090;&#1086;&#1074;)" TargetMode="External" /><Relationship Id="rId77" Type="http://schemas.openxmlformats.org/officeDocument/2006/relationships/hyperlink" Target="http://budget.mos.ru/BudgetAttachements_2017_2019,%20%20&#1074;%20&#1087;&#1072;&#1082;&#1077;&#1090;&#1077;%20&#1076;&#1086;&#1082;&#1091;&#1084;&#1077;&#1085;&#1090;&#1086;&#1074;%20&#1082;%20&#1087;&#1088;&#1086;&#1077;&#1082;&#1090;&#1091;%20&#1073;&#1102;&#1076;&#1078;&#1077;&#1090;&#1072;" TargetMode="External" /><Relationship Id="rId78" Type="http://schemas.openxmlformats.org/officeDocument/2006/relationships/hyperlink" Target="http://budget.mos.ru/exp_vr_2017" TargetMode="External" /><Relationship Id="rId79" Type="http://schemas.openxmlformats.org/officeDocument/2006/relationships/hyperlink" Target="http://budget.mos.ru/glossary" TargetMode="External" /><Relationship Id="rId80" Type="http://schemas.openxmlformats.org/officeDocument/2006/relationships/hyperlink" Target="http://budget.mos.ru/new_main_local_budg" TargetMode="External" /><Relationship Id="rId81" Type="http://schemas.openxmlformats.org/officeDocument/2006/relationships/hyperlink" Target="http://budget.mos.ru/budg_transfers#%20(&#1076;&#1072;&#1085;&#1085;&#1099;&#1077;%20&#1085;&#1077;%20&#1086;&#1073;&#1085;&#1086;&#1074;&#1083;&#1077;&#1085;&#1099;)" TargetMode="External" /><Relationship Id="rId82" Type="http://schemas.openxmlformats.org/officeDocument/2006/relationships/hyperlink" Target="http://budget.mos.ru/rating#%20(&#1080;&#1085;&#1092;&#1086;&#1088;&#1084;&#1072;&#1094;&#1080;&#1103;%20&#1085;&#1077;%20&#1086;&#1073;&#1085;&#1086;&#1074;&#1083;&#1103;&#1077;&#1090;&#1089;&#1103;)" TargetMode="External" /><Relationship Id="rId83" Type="http://schemas.openxmlformats.org/officeDocument/2006/relationships/hyperlink" Target="http://budget.mos.ru/project_summary_2017_2019%20(&#1085;&#1077;&#1090;%20&#1052;&#1041;&#1058;%20&#1080;%20&#1080;&#1085;&#1092;&#1086;&#1088;&#1084;&#1072;&#1094;&#1080;&#1080;%20&#1087;&#1086;%20&#1076;&#1077;&#1092;&#1080;&#1094;&#1080;&#1090;&#1091;/&#1087;&#1088;&#1086;&#1092;&#1080;&#1094;&#1080;&#1090;&#1091;%20&#1073;&#1102;&#1076;&#1078;&#1077;&#1090;&#1072;)" TargetMode="External" /><Relationship Id="rId84" Type="http://schemas.openxmlformats.org/officeDocument/2006/relationships/hyperlink" Target="http://budget.mos.ru/info_blog_2017%20&#1085;&#1077;&#1090;%20&#1095;&#1080;&#1089;&#1083;&#1077;&#1085;&#1085;&#1086;&#1089;&#1090;&#1080;%20&#1094;&#1077;&#1083;&#1077;&#1074;&#1086;&#1081;%20&#1075;&#1088;&#1091;&#1087;&#1087;&#1099;" TargetMode="External" /><Relationship Id="rId85" Type="http://schemas.openxmlformats.org/officeDocument/2006/relationships/hyperlink" Target="http://budget.mos.ru/debt_index%20(&#1076;&#1072;&#1085;&#1085;&#1099;&#1077;%20&#1085;&#1077;%20&#1086;&#1073;&#1085;&#1086;&#1074;&#1083;&#1077;&#1085;&#1099;%20&#1085;&#1072;%202017-2019%20&#1075;&#1075;.)" TargetMode="External" /><Relationship Id="rId86" Type="http://schemas.openxmlformats.org/officeDocument/2006/relationships/hyperlink" Target="http://www.df35.ru/index.php?option=com_content&amp;view=section&amp;id=33&amp;Itemid=237" TargetMode="External" /><Relationship Id="rId87" Type="http://schemas.openxmlformats.org/officeDocument/2006/relationships/hyperlink" Target="http://budget.lenobl.ru/new/budget/num/region/current/%20(&#1086;&#1087;&#1091;&#1073;&#1083;&#1080;&#1082;&#1086;&#1074;&#1072;&#1085;&#1072;%20&#1092;&#1086;&#1088;&#1084;&#1072;%202&#1055;)" TargetMode="External" /><Relationship Id="rId88" Type="http://schemas.openxmlformats.org/officeDocument/2006/relationships/hyperlink" Target="http://budget.lenobl.ru/new/budget/num/region/current/incomes/%20(&#1076;&#1077;&#1090;&#1072;&#1083;&#1080;&#1079;&#1072;&#1094;&#1080;&#1103;%20&#1079;&#1072;%202014%20&#1080;%202015%20&#1075;&#1086;&#1076;&#1099;%20&#1086;&#1090;&#1089;&#1091;&#1090;&#1089;&#1090;&#1074;&#1091;&#1077;&#1090;)" TargetMode="External" /><Relationship Id="rId89" Type="http://schemas.openxmlformats.org/officeDocument/2006/relationships/hyperlink" Target="http://budget.lenobl.ru/new/budget/num/region/current/outcomes/%20(&#1090;&#1086;&#1083;&#1100;&#1082;&#1086;%20&#1074;%20&#1095;&#1072;&#1089;&#1090;&#1080;%20&#1092;&#1080;&#1085;&#1072;&#1085;&#1089;&#1080;&#1088;&#1086;&#1074;&#1072;&#1085;&#1080;&#1103;)" TargetMode="External" /><Relationship Id="rId90" Type="http://schemas.openxmlformats.org/officeDocument/2006/relationships/hyperlink" Target="http://budget.lenobl.ru/new/budget/people/social/%20(&#1090;&#1086;&#1083;&#1100;&#1082;&#1086;%20&#1086;&#1073;&#1098;&#1077;&#1084;&#1099;%20&#1074;&#1099;&#1087;&#1083;&#1072;&#1090;)" TargetMode="External" /><Relationship Id="rId91" Type="http://schemas.openxmlformats.org/officeDocument/2006/relationships/hyperlink" Target="http://budget.lenobl.ru/new/budget/num/region/current/debt/%20(&#1089;&#1090;&#1088;&#1091;&#1082;&#1090;&#1091;&#1088;&#1072;%20-%20&#1085;&#1077;%20&#1091;&#1082;&#1072;&#1079;&#1072;&#1085;%20&#1075;&#1086;&#1076;)" TargetMode="External" /><Relationship Id="rId92" Type="http://schemas.openxmlformats.org/officeDocument/2006/relationships/hyperlink" Target="http://budget.lenobl.ru/new/takepart/" TargetMode="External" /><Relationship Id="rId93" Type="http://schemas.openxmlformats.org/officeDocument/2006/relationships/hyperlink" Target="http://budget.lenobl.ru/new/budget/num/region/current/outcomes/%20(&#1089;&#1074;&#1077;&#1076;&#1077;&#1085;&#1080;&#1103;%20&#1087;&#1088;&#1077;&#1076;&#1089;&#1090;&#1072;&#1074;&#1083;&#1077;&#1085;&#1099;%20&#1084;&#1080;&#1085;&#1080;&#1084;&#1072;&#1083;&#1100;&#1085;&#1086;)" TargetMode="External" /><Relationship Id="rId94" Type="http://schemas.openxmlformats.org/officeDocument/2006/relationships/hyperlink" Target="http://budget.lenobl.ru/new/budget/num/region/current/" TargetMode="External" /><Relationship Id="rId95" Type="http://schemas.openxmlformats.org/officeDocument/2006/relationships/hyperlink" Target="http://budget.lenobl.ru/new/budget/num/region/aip/" TargetMode="External" /><Relationship Id="rId96" Type="http://schemas.openxmlformats.org/officeDocument/2006/relationships/hyperlink" Target="http://budget.lenobl.ru/new/study/" TargetMode="External" /><Relationship Id="rId97" Type="http://schemas.openxmlformats.org/officeDocument/2006/relationships/hyperlink" Target="http://budget.lenobl.ru/mydocs/privileges.pdf%20(&#1090;&#1086;&#1083;&#1100;&#1082;&#1086;%202015%20&#1075;.)" TargetMode="External" /><Relationship Id="rId98" Type="http://schemas.openxmlformats.org/officeDocument/2006/relationships/hyperlink" Target="http://budget.lenobl.ru/new/study/%20(&#1087;&#1086;&#1074;&#1099;&#1096;&#1077;&#1085;&#1080;&#1077;%20&#1092;&#1080;&#1085;&#1072;&#1085;&#1089;&#1086;&#1074;&#1086;&#1081;%20&#1075;&#1088;&#1072;&#1084;&#1086;&#1090;&#1085;&#1086;&#1089;&#1090;&#1080;,%20&#1085;&#1077;%20&#1087;&#1088;&#1077;&#1076;&#1089;&#1090;&#1072;&#1074;&#1083;&#1077;&#1085;&#1086;%20&#1084;&#1077;&#1088;&#1086;&#1087;&#1088;&#1080;&#1103;&#1090;&#1080;&#1081;)" TargetMode="External" /><Relationship Id="rId99" Type="http://schemas.openxmlformats.org/officeDocument/2006/relationships/hyperlink" Target="http://beldepfin.ru/byudzhet-dlya-grazhdan/" TargetMode="External" /><Relationship Id="rId100" Type="http://schemas.openxmlformats.org/officeDocument/2006/relationships/hyperlink" Target="http://www.admoblkaluga.ru/main/work/finances/open-budget/index.php%20(&#1089;&#1089;&#1099;&#1083;&#1082;&#1072;%20&#1052;&#1080;&#1085;&#1080;&#1089;&#1090;&#1077;&#1088;&#1089;&#1090;&#1074;&#1086;%20&#1092;&#1080;&#1085;&#1072;&#1085;&#1089;&#1086;&#1074;%20&#1050;&#1072;&#1083;&#1091;&#1078;&#1089;&#1082;&#1086;&#1081;%20&#1086;&#1073;&#1083;&#1072;&#1089;&#1090;&#1080;)" TargetMode="External" /><Relationship Id="rId101" Type="http://schemas.openxmlformats.org/officeDocument/2006/relationships/hyperlink" Target="http://portal.novkfo.ru/Menu/Presentation/101?ItemId=101" TargetMode="External" /><Relationship Id="rId102" Type="http://schemas.openxmlformats.org/officeDocument/2006/relationships/hyperlink" Target="https://minfin.astrobl.ru/site-page/byudzhet-dlya-grazhdan" TargetMode="External" /><Relationship Id="rId103" Type="http://schemas.openxmlformats.org/officeDocument/2006/relationships/hyperlink" Target="http://www.minfin34.ru/gos-program/execution/2016/-%20&#1091;&#1082;&#1072;&#1079;&#1072;&#1085;&#1099;%20&#1079;&#1072;%202016-2018%20&#1075;&#1075;.;%20%20(&#1085;&#1077;&#1090;%20&#1076;&#1072;&#1085;&#1085;&#1099;&#1093;%20&#1079;&#1072;%202014%20&#1075;.,%20&#1079;&#1072;%202015%20&#1075;.-%20&#1086;&#1090;&#1076;&#1077;&#1083;&#1100;&#1085;&#1086;%20)" TargetMode="External" /><Relationship Id="rId104" Type="http://schemas.openxmlformats.org/officeDocument/2006/relationships/hyperlink" Target="http://www.minfin34.ru/budget/indicators-of-socio-economic-development.php,%20&#1086;&#1087;&#1091;&#1073;&#1083;&#1080;&#1082;&#1086;&#1074;&#1072;&#1085;&#1099;%20&#1090;&#1086;&#1083;&#1100;&#1082;&#1086;%20&#1086;&#1090;&#1085;&#1086;&#1089;&#1080;&#1090;&#1077;&#1083;&#1100;&#1085;&#1099;&#1077;%20&#1087;&#1086;&#1082;&#1072;&#1079;&#1072;&#1090;&#1077;&#1083;&#1080;" TargetMode="External" /><Relationship Id="rId105" Type="http://schemas.openxmlformats.org/officeDocument/2006/relationships/hyperlink" Target="http://www.minfin34.ru/budget/indicators-of-socio-economic-development.php;%20&#1085;&#1077;&#1090;%20&#1086;&#1073;&#1097;&#1077;&#1075;&#1086;%20&#1086;&#1073;&#1098;&#1077;&#1084;&#1072;%20&#1092;&#1080;&#1085;&#1072;&#1085;&#1089;&#1080;&#1088;&#1086;&#1074;&#1072;&#1085;&#1080;&#1103;%20&#1086;&#1073;&#1098;&#1077;&#1082;&#1090;&#1086;&#1074;%20&#1089;%20&#1088;&#1072;&#1079;&#1073;&#1080;&#1074;&#1082;&#1086;&#1081;%20&#1087;&#1086;%20&#1075;&#1086;&#1076;&#1072;&#1084;,%20&#1085;&#1077;&#1090;%20&#1088;&#1077;&#1079;&#1091;&#1083;&#1100;&#1090;&#1072;&#1090;&#1086;&#1074;%20&#1086;&#1090;%20&#1088;&#1077;&#1072;&#1083;&#1080;&#1079;&#1072;&#1094;&#1080;&#1080;%20&#1087;&#1088;&#1086;&#1077;&#1082;&#1090;&#1086;&#1074;" TargetMode="External" /><Relationship Id="rId106" Type="http://schemas.openxmlformats.org/officeDocument/2006/relationships/hyperlink" Target="http://www.minfin34.ru/budget-ABC/glossary.php?sphrase_id=798" TargetMode="External" /><Relationship Id="rId107" Type="http://schemas.openxmlformats.org/officeDocument/2006/relationships/hyperlink" Target="http://www.minfin34.ru/analytical/" TargetMode="External" /><Relationship Id="rId108" Type="http://schemas.openxmlformats.org/officeDocument/2006/relationships/hyperlink" Target="http://www.minfin34.ru/budget/2016-2018/income/income.php?ID=2&amp;version=1" TargetMode="External" /><Relationship Id="rId109" Type="http://schemas.openxmlformats.org/officeDocument/2006/relationships/hyperlink" Target="http://openbudsk.ru/content/proekt2016/reyting.php%20(&#1080;&#1085;&#1092;&#1086;&#1088;&#1084;&#1072;&#1094;&#1080;&#1103;%202012-2014%20&#1075;&#1075;.)" TargetMode="External" /><Relationship Id="rId110" Type="http://schemas.openxmlformats.org/officeDocument/2006/relationships/hyperlink" Target="http://openbudsk.ru/content/projectzk17/14-1-2.php" TargetMode="External" /><Relationship Id="rId111" Type="http://schemas.openxmlformats.org/officeDocument/2006/relationships/hyperlink" Target="http://openbudsk.ru/contacts/" TargetMode="External" /><Relationship Id="rId112" Type="http://schemas.openxmlformats.org/officeDocument/2006/relationships/hyperlink" Target="http://openbudsk.ru/content/proekt2016/adminterdelenie.php" TargetMode="External" /><Relationship Id="rId113" Type="http://schemas.openxmlformats.org/officeDocument/2006/relationships/hyperlink" Target="http://openbudsk.ru/content/projectzk17/145_2016.php%20(&#1076;&#1086;&#1093;&#1086;&#1076;&#1099;%20&#1074;%20&#1089;&#1087;&#1072;&#1074;&#1085;&#1077;&#1085;&#1080;&#1080;%20&#1057;&#1050;&#1060;&#1054;)" TargetMode="External" /><Relationship Id="rId114" Type="http://schemas.openxmlformats.org/officeDocument/2006/relationships/hyperlink" Target="http://openbudsk.ru/news/detail.php?id=1062%20(&#1074;%20&#1089;&#1090;&#1088;&#1086;&#1082;&#1077;%20&#1087;&#1086;&#1080;&#1089;&#1082;&#1072;%20&#1079;&#1072;&#1076;&#1072;&#1090;&#1100;%20&quot;&#1050;&#1086;&#1085;&#1082;&#1091;&#1088;&#1089;%20&#1073;&#1102;&#1076;&#1078;&#1077;&#1090;%20&#1076;&#1083;&#1103;%20&#1075;&#1088;&#1072;&#1078;&#1076;&#1072;&#1085;&quot;" TargetMode="External" /><Relationship Id="rId115" Type="http://schemas.openxmlformats.org/officeDocument/2006/relationships/hyperlink" Target="http://openbudsk.ru/content/projectzk17/14-1-7.php" TargetMode="External" /><Relationship Id="rId116" Type="http://schemas.openxmlformats.org/officeDocument/2006/relationships/hyperlink" Target="http://openbudsk.ru/content/projectzk17/14-1-3.php%20&#1074;%20&#1090;.&#1095;.%20&#1050;&#1086;&#1085;&#1089;&#1086;&#1083;.&#1073;&#1102;&#1076;&#1078;&#1077;&#1090;" TargetMode="External" /><Relationship Id="rId117" Type="http://schemas.openxmlformats.org/officeDocument/2006/relationships/hyperlink" Target="http://openbudsk.ru/content/projectzk17/pr17standart.php%20(&#1074;%20&#1084;&#1072;&#1090;&#1077;&#1088;&#1080;&#1072;&#1083;&#1072;&#1093;%20&#1082;%20&#1087;&#1088;&#1086;&#1077;&#1082;&#1090;&#1091;%20&#1079;&#1072;&#1082;&#1086;&#1085;&#1072;)" TargetMode="External" /><Relationship Id="rId118" Type="http://schemas.openxmlformats.org/officeDocument/2006/relationships/hyperlink" Target="http://openbudsk.ru/content/projectzk17/pr17standart.php%20(&#1074;%20&#1084;&#1072;&#1090;&#1077;&#1088;&#1080;&#1072;&#1083;&#1072;&#1093;%20&#1082;%20&#1087;&#1088;&#1086;&#1077;&#1082;&#1090;&#1091;%20&#1079;&#1072;&#1082;&#1086;&#1085;&#1072;)" TargetMode="External" /><Relationship Id="rId119" Type="http://schemas.openxmlformats.org/officeDocument/2006/relationships/hyperlink" Target="http://openbudsk.ru/content/projectzk17/pr17standart.php%20(&#1074;%20&#1084;&#1072;&#1090;&#1077;&#1088;&#1080;&#1072;&#1083;&#1072;&#1093;%20&#1082;%20&#1087;&#1088;&#1086;&#1077;&#1082;&#1090;&#1091;%20&#1079;&#1072;&#1082;&#1086;&#1085;&#1072;)" TargetMode="External" /><Relationship Id="rId120" Type="http://schemas.openxmlformats.org/officeDocument/2006/relationships/hyperlink" Target="http://budget.cap.ru/Menu/Page/464" TargetMode="External" /><Relationship Id="rId121" Type="http://schemas.openxmlformats.org/officeDocument/2006/relationships/hyperlink" Target="http://budget.cap.ru/Menu/Page/464#box_466,%20&#1057;&#1090;&#1088;.25%20(&#1076;&#1072;&#1085;&#1085;&#1099;&#1077;%20&#1079;&#1072;%202013-2015%20&#1075;&#1086;&#1076;&#1099;)" TargetMode="External" /><Relationship Id="rId122" Type="http://schemas.openxmlformats.org/officeDocument/2006/relationships/hyperlink" Target="http://budget.cap.ru/Menu/Page/464#box_466,%20&#1057;&#1090;&#1088;.2" TargetMode="External" /><Relationship Id="rId123" Type="http://schemas.openxmlformats.org/officeDocument/2006/relationships/hyperlink" Target="http://budget.cap.ru/Menu/Page/464#box_466,%20&#1057;&#1090;&#1088;.11-14" TargetMode="External" /><Relationship Id="rId124" Type="http://schemas.openxmlformats.org/officeDocument/2006/relationships/hyperlink" Target="http://budget.cap.ru/Menu/Page/464#box_466,%20&#1057;&#1090;&#1088;.15-17" TargetMode="External" /><Relationship Id="rId125" Type="http://schemas.openxmlformats.org/officeDocument/2006/relationships/hyperlink" Target="http://budget.cap.ru/Menu/Page/464#box_466,%20&#1057;&#1090;&#1088;.18" TargetMode="External" /><Relationship Id="rId126" Type="http://schemas.openxmlformats.org/officeDocument/2006/relationships/hyperlink" Target="http://budget.cap.ru/Menu/Page/464#box_466,%20&#1057;&#1090;&#1088;.20-24,26" TargetMode="External" /><Relationship Id="rId127" Type="http://schemas.openxmlformats.org/officeDocument/2006/relationships/hyperlink" Target="http://budget.cap.ru/Menu/Page/464#box_466,%20&#1057;&#1090;&#1088;.41-73%20(&#1091;&#1082;&#1072;&#1079;&#1072;&#1085;&#1099;%20&#1074;&#1089;&#1077;%20&#1076;&#1072;&#1085;&#1085;&#1099;&#1077;,%20&#1090;&#1086;&#1083;&#1100;&#1082;&#1086;%20&#1092;&#1080;&#1085;&#1072;&#1085;&#1089;&#1080;&#1088;&#1086;&#1074;&#1072;&#1085;&#1080;&#1077;%20&#1087;&#1086;%20&#1087;&#1086;&#1076;&#1087;&#1088;&#1086;&#1075;&#1088;&#1072;&#1084;&#1084;&#1072;&#1084;%20&#1085;&#1072;%202017%20&#1075;.)" TargetMode="External" /><Relationship Id="rId128" Type="http://schemas.openxmlformats.org/officeDocument/2006/relationships/hyperlink" Target="http://budget.cap.ru/Menu/Page/464#box_466,%20&#1057;&#1090;&#1088;.35%20(&#1079;/&#1087;&#1083;%20&#1073;&#1102;&#1076;&#1078;&#1077;&#1090;&#1085;&#1080;&#1082;&#1072;&#1084;,%20&#1076;&#1072;&#1085;&#1085;&#1099;&#1077;%202015-2018%20&#1075;&#1075;.),%2037-38%20(&#1089;&#1086;&#1094;.&#1087;&#1086;&#1076;&#1076;&#1077;&#1088;&#1078;&#1082;&#1072;%20&#1086;&#1090;&#1076;&#1077;&#1083;&#1100;&#1085;&#1099;&#1093;%20&#1082;&#1072;&#1090;&#1077;&#1075;&#1086;&#1088;&#1080;&#1081;%20&#1085;&#1072;%202017%20&#1075;.)" TargetMode="External" /><Relationship Id="rId129" Type="http://schemas.openxmlformats.org/officeDocument/2006/relationships/hyperlink" Target="http://budget.cap.ru/Menu/Page/464#box_466,%20&#1057;&#1090;&#1088;.39-40" TargetMode="External" /><Relationship Id="rId130" Type="http://schemas.openxmlformats.org/officeDocument/2006/relationships/hyperlink" Target="http://budget.cap.ru/Menu/Page/464#box_466,%20&#1057;&#1090;&#1088;.80" TargetMode="External" /><Relationship Id="rId131" Type="http://schemas.openxmlformats.org/officeDocument/2006/relationships/hyperlink" Target="http://budget.cap.ru/Menu/Page/464#box_466,%20&#1057;&#1090;&#1088;.26" TargetMode="External" /><Relationship Id="rId132" Type="http://schemas.openxmlformats.org/officeDocument/2006/relationships/hyperlink" Target="http://budget.cap.ru/Menu/Page/464#box_466,%20&#1057;&#1090;&#1088;.74-76%20(2017%20&#1075;.)" TargetMode="External" /><Relationship Id="rId133" Type="http://schemas.openxmlformats.org/officeDocument/2006/relationships/hyperlink" Target="http://budget.cap.ru/Menu/Page/464#box_466,%20&#1057;&#1090;&#1088;.27%20(&#1089;&#1090;&#1088;&#1091;&#1082;&#1090;&#1091;&#1088;&#1072;%20&#1088;&#1072;&#1089;&#1093;&#1086;&#1076;&#1086;&#1074;%20&#1087;&#1086;%20&#1088;&#1072;&#1079;&#1076;&#1077;&#1083;&#1072;&#1084;%20&#1074;%20%,%202017-2019%20&#1075;&#1075;.),%2028%20(&#1079;&#1076;&#1088;&#1072;&#1074;&#1086;&#1093;&#1088;&#1072;&#1085;&#1077;&#1085;&#1080;&#1077;%20&#1085;&#1072;%20&#1088;&#1072;&#1079;&#1076;&#1077;&#1083;&#1091;%20&#1080;%20&#1087;&#1086;&#1076;&#1088;&#1072;&#1079;&#1076;&#1077;&#1083;&#1072;&#1084;%20&#1085;&#1072;%202017%20&#1075;.)" TargetMode="External" /><Relationship Id="rId134" Type="http://schemas.openxmlformats.org/officeDocument/2006/relationships/hyperlink" Target="http://budget.cap.ru/Menu/Page/464#box_466,%20&#1057;&#1090;&#1088;.77" TargetMode="External" /><Relationship Id="rId135" Type="http://schemas.openxmlformats.org/officeDocument/2006/relationships/hyperlink" Target="http://budget.cap.ru/Menu/Page/464#box_466,%20&#1057;&#1090;&#1088;.77" TargetMode="External" /><Relationship Id="rId136" Type="http://schemas.openxmlformats.org/officeDocument/2006/relationships/hyperlink" Target="http://budget.cap.ru/Menu/Page/464#box_466,%20&#1057;&#1090;&#1088;.78" TargetMode="External" /><Relationship Id="rId137" Type="http://schemas.openxmlformats.org/officeDocument/2006/relationships/hyperlink" Target="http://budget.cap.ru/Menu/Page/464#box_466,%20&#1057;&#1090;&#1088;.%2022%20%20(&#1076;&#1086;&#1093;&#1086;&#1076;&#1099;%20%20&#1085;&#1072;%20&#1076;&#1091;&#1096;&#1091;%20&#1085;&#1072;&#1089;&#1077;&#1083;&#1077;&#1085;&#1080;&#1103;%20&#1074;%20&#1089;&#1088;&#1072;&#1074;&#1085;&#1077;&#1085;&#1080;&#1080;%20&#1055;&#1060;&#1054;),%2030-31%20%20(&#1088;&#1072;&#1089;&#1093;&#1086;&#1076;&#1099;%20&#1085;&#1072;%201%20&#1078;&#1080;&#1090;&#1077;&#1083;&#1103;%20&#1087;&#1086;%20&#1086;&#1090;&#1088;&#1072;&#1089;&#1083;&#1103;&#1084;,%20&#1089;&#1088;&#1072;&#1074;&#1085;&#1077;&#1085;&#1080;&#1077;%20&#1055;&#1060;&#1054;" TargetMode="External" /><Relationship Id="rId138" Type="http://schemas.openxmlformats.org/officeDocument/2006/relationships/hyperlink" Target="http://budget.permkrai.ru/approved_budgets/incomes2017%20(&#1073;&#1077;&#1079;&#1074;&#1086;&#1079;&#1084;&#1077;&#1079;&#1076;&#1085;&#1099;&#1077;%20&#1087;&#1086;&#1089;&#1090;&#1091;&#1087;&#1083;&#1077;&#1085;&#1080;&#1103;)" TargetMode="External" /><Relationship Id="rId139" Type="http://schemas.openxmlformats.org/officeDocument/2006/relationships/hyperlink" Target="http://budget.permkrai.ru/approved_budgets/expenses_programs2017%20(&#1053;&#1045;&#1058;%20&#1094;&#1077;&#1083;&#1077;&#1074;&#1099;&#1093;%20&#1087;&#1086;&#1082;&#1072;&#1079;&#1072;&#1090;&#1077;&#1083;&#1077;&#1081;,%20&#1090;&#1086;&#1083;&#1100;&#1082;&#1086;%20&#1092;&#1080;&#1085;&#1072;&#1085;&#1089;&#1080;&#1088;&#1086;&#1074;&#1072;&#1085;&#1080;&#1077;%20&#1087;&#1086;%20&#1043;&#1055;%20&#1080;%20&#1087;&#1086;&#1076;&#1087;&#1088;&#1086;&#1075;&#1088;&#1072;&#1084;&#1084;&#1072;&#1084;)" TargetMode="External" /><Relationship Id="rId140" Type="http://schemas.openxmlformats.org/officeDocument/2006/relationships/hyperlink" Target="http://budget.permkrai.ru/approved_budgets/expenses_industry2017%20(&#1087;&#1086;%20&#1088;&#1072;&#1079;&#1076;&#1077;&#1083;&#1072;&#1084;)" TargetMode="External" /><Relationship Id="rId141" Type="http://schemas.openxmlformats.org/officeDocument/2006/relationships/hyperlink" Target="http://budget.permkrai.ru/approved_budgets/documents2017%20(&#1085;&#1077;%20&#1091;&#1082;&#1072;&#1079;&#1072;&#1085;&#1072;%20&#1095;&#1080;&#1089;&#1083;&#1077;&#1085;&#1085;&#1086;&#1089;&#1090;&#1100;%20&#1094;&#1077;&#1083;&#1077;&#1074;&#1086;&#1081;%20&#1075;&#1088;&#1091;&#1087;&#1087;&#1099;)" TargetMode="External" /><Relationship Id="rId142" Type="http://schemas.openxmlformats.org/officeDocument/2006/relationships/hyperlink" Target="http://www.nes.ru/dataupload/files/projects/financial-literacy/Fingramota%20Web%20Version%20.pdf%20&#1041;&#1056;&#1054;&#1064;&#1070;&#1056;&#1040;%20&#1087;&#1086;%20&#1092;&#1080;&#1085;&#1072;&#1085;&#1089;&#1086;&#1074;&#1086;&#1081;%20&#1075;&#1088;&#1072;&#1084;&#1086;&#1090;&#1085;&#1086;&#1089;&#1090;&#1080;" TargetMode="External" /><Relationship Id="rId143" Type="http://schemas.openxmlformats.org/officeDocument/2006/relationships/hyperlink" Target="http://budget.permkrai.ru/news/onenews/id/1082" TargetMode="External" /><Relationship Id="rId144" Type="http://schemas.openxmlformats.org/officeDocument/2006/relationships/hyperlink" Target="http://budget.permkrai.ru/news/onenews/id/1423" TargetMode="External" /><Relationship Id="rId145" Type="http://schemas.openxmlformats.org/officeDocument/2006/relationships/hyperlink" Target="http://budget.permkrai.ru/approved_budgets/indicators2017" TargetMode="External" /><Relationship Id="rId146" Type="http://schemas.openxmlformats.org/officeDocument/2006/relationships/hyperlink" Target="http://budget.permkrai.ru/gov_debt/index" TargetMode="External" /><Relationship Id="rId147" Type="http://schemas.openxmlformats.org/officeDocument/2006/relationships/hyperlink" Target="http://budget.permkrai.ru/" TargetMode="External" /><Relationship Id="rId148" Type="http://schemas.openxmlformats.org/officeDocument/2006/relationships/hyperlink" Target="http://budget.permkrai.ru/local_budgets/municipality" TargetMode="External" /><Relationship Id="rId149" Type="http://schemas.openxmlformats.org/officeDocument/2006/relationships/hyperlink" Target="http://budget.permkrai.ru/calculators/budget" TargetMode="External" /><Relationship Id="rId150" Type="http://schemas.openxmlformats.org/officeDocument/2006/relationships/hyperlink" Target="http://www.minfin.kirov.ru/otkrytyy-byudzhet/dlya-spetsialistov/narodniy-byudzhet/%20%20&#1055;&#1088;&#1086;&#1077;&#1082;&#1090;%20&quot;&#1053;&#1072;&#1088;&#1086;&#1076;&#1085;&#1099;&#1081;%20&#1073;&#1102;&#1076;&#1078;&#1077;&#1090;&quot;" TargetMode="External" /><Relationship Id="rId151" Type="http://schemas.openxmlformats.org/officeDocument/2006/relationships/hyperlink" Target="http://www.minfin.kirov.ru/finansovaya-gramotnost/review_action/;" TargetMode="External" /><Relationship Id="rId152" Type="http://schemas.openxmlformats.org/officeDocument/2006/relationships/hyperlink" Target="http://www.minfin.kirov.ru/novosti-i-anonsy/6512/?sphrase_id=41295" TargetMode="External" /><Relationship Id="rId153" Type="http://schemas.openxmlformats.org/officeDocument/2006/relationships/hyperlink" Target="http://www.minfin.kirov.ru/novosti-i-anonsy/6491/?sphrase_id=41296" TargetMode="External" /><Relationship Id="rId154" Type="http://schemas.openxmlformats.org/officeDocument/2006/relationships/hyperlink" Target="http://minfin.orb.ru/?s=%D0%BA%D0%BE%D0%BD%D0%BA%D1%83%D1%80%D1%81+%D0%BF%D1%80%D0%BE%D0%B5%D0%BA%D1%82%D0%BE%D0%B2" TargetMode="External" /><Relationship Id="rId155" Type="http://schemas.openxmlformats.org/officeDocument/2006/relationships/hyperlink" Target="http://minfin.orb.ru/%D1%84%D0%B8%D0%BD%D0%B0%D0%BD%D1%81%D0%BE%D0%B2%D0%B0%D1%8F-%D0%B3%D1%80%D0%B0%D0%BC%D0%BE%D1%82%D0%BD%D0%BE%D1%81%D1%82%D1%8C-%D0%BD%D0%B0%D1%81%D0%B5%D0%BB%D0%B5%D0%BD%D0%B8%D1%8F/" TargetMode="External" /><Relationship Id="rId156" Type="http://schemas.openxmlformats.org/officeDocument/2006/relationships/hyperlink" Target="http://budget.minfin-samara.ru/razdely/pokazateli-sotsialno-ekonomicheskogo-razvitiya-samarskoy-oblasti/,%20&#1076;&#1072;&#1085;&#1085;&#1099;&#1077;%20&#1090;&#1086;&#1083;&#1100;&#1082;&#1086;%20&#1085;&#1072;%202016%20&#1075;&#1086;&#1076;%20&#1080;%20&#1087;&#1083;&#1072;&#1085;&#1086;&#1074;&#1099;&#1081;%20&#1087;&#1077;&#1088;&#1080;&#1086;&#1076;" TargetMode="External" /><Relationship Id="rId157" Type="http://schemas.openxmlformats.org/officeDocument/2006/relationships/hyperlink" Target="http://budget.minfin-samara.ru/razdely/parametri-budzheta/osnovnie-harakteristiki-budzheta-po-dohodam/%20&#1085;&#1077;&#1090;%20&#1080;&#1085;&#1092;&#1086;&#1088;&#1084;&#1072;&#1094;&#1080;&#1080;%202015-2016%20&#1075;&#1075;." TargetMode="External" /><Relationship Id="rId158" Type="http://schemas.openxmlformats.org/officeDocument/2006/relationships/hyperlink" Target="http://budget.minfin-samara.ru/razdely/gosudarstvenniy-dolg-i-dolgovaya-politika/dolgovaya-politika/%20&#1085;&#1077;&#1090;%20&#1080;&#1085;&#1092;&#1086;&#1088;&#1084;&#1072;&#1094;&#1080;&#1080;" TargetMode="External" /><Relationship Id="rId159" Type="http://schemas.openxmlformats.org/officeDocument/2006/relationships/hyperlink" Target="http://saratov.ifinmon.ru/index.php/byudzhet-dlya-grazhdan/sravnenie-s-drugimi-sub-ektami%20(&#1089;&#1088;&#1072;&#1074;&#1085;&#1077;&#1085;&#1080;&#1077;%20&#1087;&#1086;%20&#1042;&#1056;&#1055;%20&#1085;&#1072;%201%20&#1078;&#1080;&#1090;&#1077;&#1083;&#1103;)" TargetMode="External" /><Relationship Id="rId160" Type="http://schemas.openxmlformats.org/officeDocument/2006/relationships/hyperlink" Target="http://saratov.ifinmon.ru/index.php/byudzhet-dlya-grazhdan/byudzhetnaya-sistema-rf/glossarij-1" TargetMode="External" /><Relationship Id="rId161" Type="http://schemas.openxmlformats.org/officeDocument/2006/relationships/hyperlink" Target="http://saratov.ifinmon.ru/index.php/byudzhet-dlya-grazhdan/munitsipalnye-obrazovaniya-saratovskoj-oblasti" TargetMode="External" /><Relationship Id="rId162" Type="http://schemas.openxmlformats.org/officeDocument/2006/relationships/hyperlink" Target="http://saratov.ifinmon.ru/index.php/byudzhet-dlya-grazhdan/sravnenie-s-drugimi-sub-ektami" TargetMode="External" /><Relationship Id="rId163" Type="http://schemas.openxmlformats.org/officeDocument/2006/relationships/hyperlink" Target="http://ufo.ulntc.ru/index.php?mgf=nalpinf&amp;slep=net%20&#1085;&#1072;&#1093;&#1086;&#1076;&#1080;&#1090;&#1089;&#1103;%20&#1074;%20&#1088;&#1072;&#1079;&#1076;&#1077;&#1083;&#1077;%20&quot;&#1057;&#1083;&#1091;&#1078;&#1073;&#1072;%20&#1085;&#1072;&#1083;&#1086;&#1075;&#1086;&#1074;&#1086;&#1081;%20&#1087;&#1086;&#1084;&#1086;&#1097;&#1080;%20&#1080;&#1085;&#1092;&#1086;&#1088;&#1084;&#1080;&#1088;&#1091;&#1077;&#1090;&quot;" TargetMode="External" /><Relationship Id="rId164" Type="http://schemas.openxmlformats.org/officeDocument/2006/relationships/hyperlink" Target="http://info.mfural.ru/ebudget/Menu/Page/12" TargetMode="External" /><Relationship Id="rId165" Type="http://schemas.openxmlformats.org/officeDocument/2006/relationships/hyperlink" Target="http://admtyumen.ru/ogv_ru/finance/finance/bugjet/more.htm?id=11392931@cmsArticle" TargetMode="External" /><Relationship Id="rId166" Type="http://schemas.openxmlformats.org/officeDocument/2006/relationships/hyperlink" Target="http://admtyumen.ru/ogv_ru/finance/finance/bugjet/anketa.htm%20&#1040;&#1085;&#1082;&#1077;&#1090;&#1072;%20&#1087;&#1086;%20&#1080;&#1079;&#1091;&#1095;&#1077;&#1085;&#1080;&#1102;%20&#1091;&#1088;&#1086;&#1074;&#1085;&#1103;%20&#1092;&#1080;&#1085;&#1072;&#1085;&#1089;&#1086;&#1074;&#1086;&#1081;%20&#1075;&#1088;&#1072;&#1084;&#1086;&#1090;&#1085;&#1086;&#1089;&#1090;&#1080;%20&#1085;&#1072;&#1089;&#1077;&#1083;&#1077;&#1085;&#1080;&#1103;-%20&#1088;&#1072;&#1079;&#1076;&#1077;&#1083;%20&#1087;&#1091;&#1089;&#1090;&#1086;&#1081;,%20&#1072;&#1085;&#1082;&#1077;&#1090;&#1072;%20&#1086;&#1090;&#1089;&#1091;&#1090;&#1089;&#1090;&#1074;&#1091;&#1077;&#1090;" TargetMode="External" /><Relationship Id="rId167" Type="http://schemas.openxmlformats.org/officeDocument/2006/relationships/hyperlink" Target="http://www.minfin74.ru/mInformation/news/news.php/32/9509/?sphrase_id=104988" TargetMode="External" /><Relationship Id="rId168" Type="http://schemas.openxmlformats.org/officeDocument/2006/relationships/hyperlink" Target="http://www.depfin.admhmao.ru/wps/portal/fin/home/fiscal_facilities-%20&#1076;&#1083;&#1103;%20&#1084;&#1072;&#1083;&#1086;&#1075;&#1086;%20&#1087;&#1088;&#1077;&#1076;&#1087;&#1088;&#1080;&#1085;&#1080;&#1084;&#1072;&#1090;&#1077;&#1083;&#1100;&#1089;&#1090;&#1074;&#1072;" TargetMode="External" /><Relationship Id="rId169" Type="http://schemas.openxmlformats.org/officeDocument/2006/relationships/hyperlink" Target="http://depfin.admhmao.ru/finansovaya-gramotnost-naseleniya/vlozhenie/311003/finansovaya-gramotnost-naseleniya" TargetMode="External" /><Relationship Id="rId170" Type="http://schemas.openxmlformats.org/officeDocument/2006/relationships/hyperlink" Target="http://www.open.minfin-altai.ru/" TargetMode="External" /><Relationship Id="rId171" Type="http://schemas.openxmlformats.org/officeDocument/2006/relationships/hyperlink" Target="http://budget.govrb.ru/ebudget/Show/Content/88" TargetMode="External" /><Relationship Id="rId172" Type="http://schemas.openxmlformats.org/officeDocument/2006/relationships/hyperlink" Target="http://&#1084;&#1080;&#1085;&#1092;&#1080;&#1085;.&#1079;&#1072;&#1073;&#1072;&#1081;&#1082;&#1072;&#1083;&#1100;&#1089;&#1082;&#1080;&#1081;&#1082;&#1088;&#1072;&#1081;.&#1088;&#1092;/bud_for_peoples/formed_bud/2017.html" TargetMode="External" /><Relationship Id="rId173" Type="http://schemas.openxmlformats.org/officeDocument/2006/relationships/hyperlink" Target="http://minfin.krskstate.ru/openbudget/budget" TargetMode="External" /><Relationship Id="rId174" Type="http://schemas.openxmlformats.org/officeDocument/2006/relationships/hyperlink" Target="http://openbudget.gfu.ru/openbudget/bg/" TargetMode="External" /><Relationship Id="rId175" Type="http://schemas.openxmlformats.org/officeDocument/2006/relationships/hyperlink" Target="http://openbudget.gfu.ru/openbudget/contest/section.php?IBLOCK_ID=116&amp;SECTION_ID=1323" TargetMode="External" /><Relationship Id="rId176" Type="http://schemas.openxmlformats.org/officeDocument/2006/relationships/hyperlink" Target="http://www.ofukem.ru/content/blogcategory/146/156/" TargetMode="External" /><Relationship Id="rId177" Type="http://schemas.openxmlformats.org/officeDocument/2006/relationships/hyperlink" Target="http://www.mfnso.nso.ru/page/458" TargetMode="External" /><Relationship Id="rId178" Type="http://schemas.openxmlformats.org/officeDocument/2006/relationships/hyperlink" Target="http://www.mfnso.nso.ru/page/2171%20(&#1085;&#1077;&#1090;%20&#1095;&#1080;&#1089;&#1083;&#1077;&#1085;&#1085;&#1086;&#1089;&#1090;&#1080;)" TargetMode="External" /><Relationship Id="rId179" Type="http://schemas.openxmlformats.org/officeDocument/2006/relationships/hyperlink" Target="http://www.mfnso.nso.ru/page/2172" TargetMode="External" /><Relationship Id="rId180" Type="http://schemas.openxmlformats.org/officeDocument/2006/relationships/hyperlink" Target="http://www.mfnso.nso.ru/page/1101%20(&#1042;&#1089;&#1077;&#1088;&#1086;&#1089;&#1089;&#1080;&#1081;&#1089;&#1082;&#1072;&#1103;%20&#1085;&#1077;&#1076;&#1077;&#1083;&#1103;%20&#1075;&#1088;&#1072;&#1084;&#1086;&#1090;&#1085;&#1086;&#1089;&#1090;&#1080;)" TargetMode="External" /><Relationship Id="rId181" Type="http://schemas.openxmlformats.org/officeDocument/2006/relationships/hyperlink" Target="http://imon.mfnso.ru/reports/FK_0001_0004/DefaultCompare.aspx%20-&#1076;&#1086;&#1093;&#1086;&#1076;&#1099;%20&#1074;%20&#1089;&#1088;&#1072;&#1074;&#1085;&#1077;&#1085;&#1080;&#1080;%20&#1057;&#1060;&#1054;;" TargetMode="External" /><Relationship Id="rId182" Type="http://schemas.openxmlformats.org/officeDocument/2006/relationships/hyperlink" Target="http://www.mfnso.nso.ru/page/458%20%20-%20&#1048;&#1085;&#1092;&#1086;&#1088;&#1084;&#1072;&#1094;&#1080;&#1103;%20&#1086;%20&#1087;&#1086;&#1079;&#1080;&#1094;&#1080;&#1080;%20&#1087;&#1091;&#1073;&#1083;&#1080;&#1095;&#1085;&#1086;-&#1087;&#1088;&#1072;&#1074;&#1086;&#1074;&#1086;&#1075;&#1086;%20&#1086;&#1073;&#1088;&#1072;&#1079;&#1086;&#1074;&#1072;&#1085;&#1080;&#1103;%20&#1074;%20&#1088;&#1077;&#1081;&#1090;&#1080;&#1085;&#1075;&#1077;%20&#1089;&#1091;&#1073;&#1098;&#1077;&#1082;&#1090;&#1086;&#1074;%20&#1056;&#1086;&#1089;&#1089;&#1080;&#1081;&#1089;&#1082;&#1086;&#1081;%20&#1060;&#1077;&#1076;&#1077;&#1088;&#1072;&#1094;&#1080;&#1080;%20&#1087;&#1086;%20&#1091;&#1088;&#1086;&#1074;&#1085;&#1102;%20&#1086;&#1090;&#1082;&#1088;&#1099;&#1090;&#1086;&#1089;&#1090;&#1080;%20&#1073;&#1102;&#1076;&#1078;&#1077;&#1090;&#1085;&#1099;&#1093;%20&#1076;&#1072;&#1085;&#1085;&#1099;&#1093;%20&#1079;&#1072;%202015%20&#1075;&#1086;&#1076;" TargetMode="External" /><Relationship Id="rId183" Type="http://schemas.openxmlformats.org/officeDocument/2006/relationships/hyperlink" Target="http://budget.omsk.ifinmon.ru/index.php/vedomstva/vedomstvo-6/uslugi%20(&#1089;&#1084;.%20&#1088;&#1072;&#1079;&#1076;&#1077;&#1083;%20%22&#1042;&#1077;&#1076;&#1086;&#1084;&#1089;&#1090;&#1074;&#1072;%22,%20&#1087;&#1086;&#1076;&#1088;&#1072;&#1079;&#1076;&#1077;&#1083;%20%22&#1059;&#1089;&#1083;&#1091;&#1075;&#1080;%22;%20&#1085;&#1077;&#1090;%20&#1076;&#1072;&#1085;&#1085;&#1099;&#1093;%20&#1086;&#1073;%20&#1086;&#1073;&#1098;&#1077;&#1084;&#1072;&#1093;%20&#1092;&#1080;&#1085;&#1072;&#1085;&#1089;&#1080;&#1088;&#1086;&#1074;&#1072;&#1085;&#1080;&#1103;%20&#1074;%20&#1073;&#1102;&#1076;&#1078;&#1077;&#1090;&#1077;%20&#1085;&#1072;%202016%20&#1075;&#1086;&#1076;,%20&#1095;&#1080;&#1089;&#1083;&#1077;&#1085;&#1085;&#1086;&#1089;&#1090;&#1080;%20&#1087;&#1086;&#1083;&#1091;&#1095;&#1072;&#1090;&#1077;&#1083;&#1077;&#1081;)" TargetMode="External" /><Relationship Id="rId184" Type="http://schemas.openxmlformats.org/officeDocument/2006/relationships/hyperlink" Target="http://budget.sakha.gov.ru/ebudget/Menu/Page/248" TargetMode="External" /><Relationship Id="rId185" Type="http://schemas.openxmlformats.org/officeDocument/2006/relationships/hyperlink" Target="https://minfin.sakha.gov.ru/bjudzhet-dlja-grazhdan" TargetMode="External" /><Relationship Id="rId186" Type="http://schemas.openxmlformats.org/officeDocument/2006/relationships/hyperlink" Target="http://iis.minfin.49gov.ru/ebudget/Menu/Page/77" TargetMode="External" /><Relationship Id="rId187" Type="http://schemas.openxmlformats.org/officeDocument/2006/relationships/hyperlink" Target="http://&#1095;&#1091;&#1082;&#1086;&#1090;&#1082;&#1072;.&#1088;&#1092;/power/priority_areas/open-budget/budget-citizens/budget-2017/" TargetMode="External" /><Relationship Id="rId188" Type="http://schemas.openxmlformats.org/officeDocument/2006/relationships/hyperlink" Target="http://budget.minfin-samara.ru/" TargetMode="External" /><Relationship Id="rId189" Type="http://schemas.openxmlformats.org/officeDocument/2006/relationships/hyperlink" Target="http://budget.minfin-samara.ru/razdely/parametri-budzheta/osnovnie-harakteristiki-budzheta-po-rashodam/%20&#1087;&#1086;%20&#1088;&#1072;&#1079;&#1076;&#1077;&#1083;&#1072;&#1084;%20&#1080;%20&#1087;&#1086;&#1076;&#1088;&#1072;&#1079;&#1076;&#1077;&#1083;&#1072;&#1084;%20(&#1085;&#1072;&#1078;&#1072;&#1090;&#1100;%20&#1085;&#1072;%20&#1088;&#1072;&#1079;&#1076;&#1077;&#1083;),%20&#1085;&#1072;&#1078;&#1072;&#1090;&#1100;%20&#1056;&#1079;&#1055;&#1088;*" TargetMode="External" /><Relationship Id="rId190" Type="http://schemas.openxmlformats.org/officeDocument/2006/relationships/hyperlink" Target="http://budget.minfin-samara.ru/razdely/parametri-budzheta/osnovnie-harakteristiki-budzheta-po-rashodam/(&#1085;&#1077;&#1090;%20&#1076;&#1072;&#1085;&#1085;&#1099;&#1093;%20&#1079;&#1072;%202015%20&#1080;%202016%20&#1075;&#1075;.,%20&#1085;&#1077;&#1090;%20&#1094;&#1077;&#1083;&#1077;&#1074;&#1099;&#1093;%20&#1087;&#1086;&#1082;&#1072;&#1079;&#1072;&#1090;&#1077;&#1083;&#1077;&#1081;),%20&#1085;&#1072;&#1078;&#1072;&#1090;&#1100;%20&#1043;&#1055;*" TargetMode="External" /><Relationship Id="rId191" Type="http://schemas.openxmlformats.org/officeDocument/2006/relationships/hyperlink" Target="http://budget.minfin-samara.ru/razdely/parametri-budzheta/osnovnie-harakteristiki-budzheta-po-rashodam/%20&#1085;&#1072;&#1078;&#1072;&#1090;&#1100;%20&#1050;&#1042;&#1056;*" TargetMode="External" /><Relationship Id="rId192" Type="http://schemas.openxmlformats.org/officeDocument/2006/relationships/hyperlink" Target="http://budget.minfin-samara.ru/razdely/reiting-otkritosti-budzhetnih-dannih/informatsiya-o-positsii-samarskoy-oblasti-v-reitinge-otkritosti/,%20&#1085;&#1072;&#1078;&#1072;&#1090;&#1100;%20&#1058;&#1072;&#1073;&#1083;&#1080;&#1094;&#1072;" TargetMode="External" /><Relationship Id="rId193" Type="http://schemas.openxmlformats.org/officeDocument/2006/relationships/hyperlink" Target="http://budget.minfin-samara.ru/razdely/sravnenie-s-drugimi-subjektami/otdelnie-pokazateli-ispolneniya-budzhetov-subjektov-rf/%20(&#1089;&#1088;&#1072;&#1074;&#1085;&#1077;&#1085;&#1080;&#1077;%20&#1087;&#1086;%20&#1083;&#1102;&#1073;&#1086;&#1084;&#1091;%20&#1089;&#1091;&#1073;&#1098;&#1077;&#1082;&#1090;&#1091;,&#1076;&#1072;&#1085;&#1085;&#1099;&#1077;%20&#1087;&#1086;%20&#1044;&#1054;&#1061;&#1054;&#1044;&#1040;&#1052;%20&#1080;%20&#1056;&#1040;&#1057;&#1061;&#1054;&#1044;&#1040;&#1052;%20&#1087;&#1086;%20&#1080;&#1089;&#1087;&#1086;&#1083;&#1085;&#1077;&#1085;&#1080;&#1102;%20&#1073;&#1102;&#1076;&#1078;&#1077;&#1090;&#1072;%20&#1085;&#1072;%20&#1072;&#1074;&#1075;&#1091;&#1089;&#1090;%202016)" TargetMode="External" /><Relationship Id="rId194" Type="http://schemas.openxmlformats.org/officeDocument/2006/relationships/hyperlink" Target="http://minfin.donland.ru:8088/bfp" TargetMode="External" /><Relationship Id="rId195" Type="http://schemas.openxmlformats.org/officeDocument/2006/relationships/hyperlink" Target="http://openbudget.kamgov.ru/Dashboard#/project/project/main_features" TargetMode="External" /><Relationship Id="rId196" Type="http://schemas.openxmlformats.org/officeDocument/2006/relationships/hyperlink" Target="http://minfin.kamgov.ru/budzet-dla-grazdan/regionalnyj-konkurs-proektov-budzet-dla-grazdan%20(&#1076;&#1072;&#1085;&#1085;&#1099;&#1077;%202014%20&#1075;&#1086;&#1076;&#1072;)" TargetMode="External" /><Relationship Id="rId197" Type="http://schemas.openxmlformats.org/officeDocument/2006/relationships/hyperlink" Target="http://ebudget.primorsky.ru/Menu/Presentation/363?ItemId=363" TargetMode="External" /><Relationship Id="rId198" Type="http://schemas.openxmlformats.org/officeDocument/2006/relationships/hyperlink" Target="http://primorsky.ru/authorities/executive-agencies/departments/finance/laws.php" TargetMode="External" /><Relationship Id="rId199" Type="http://schemas.openxmlformats.org/officeDocument/2006/relationships/hyperlink" Target="http://ebudget.primorsky.ru/Menu/Presentation/363?ItemId=363%20(&#1054;&#1089;&#1085;&#1086;&#1074;&#1085;&#1099;&#1077;%20&#1087;&#1086;&#1082;&#1072;&#1079;&#1072;&#1090;&#1077;&#1083;&#1080;%20&#1057;&#1069;&#1056;,%20&#1089;&#1090;&#1088;.%201)" TargetMode="External" /><Relationship Id="rId200" Type="http://schemas.openxmlformats.org/officeDocument/2006/relationships/hyperlink" Target="http://ebudget.primorsky.ru/Menu/Presentation/363?ItemId=363%20(&#1051;&#1080;&#1089;&#1090;&#1072;&#1090;&#1100;%20&#1085;&#1072;%20&#1089;&#1072;&#1081;&#1090;&#1077;,%20&#1089;&#1090;&#1088;.2-3)" TargetMode="External" /><Relationship Id="rId201" Type="http://schemas.openxmlformats.org/officeDocument/2006/relationships/hyperlink" Target="http://ebudget.primorsky.ru/Menu/Presentation/363?ItemId=363%20(&#1051;&#1080;&#1089;&#1090;&#1072;&#1090;&#1100;%20&#1085;&#1072;%20&#1089;&#1072;&#1081;&#1090;&#1077;,%20&#1089;&#1090;&#1088;.4),%20&#1089;&#1090;&#1088;19%20(2015-2017%20&#1075;&#1075;.),%20&#1089;&#1090;&#1088;.20%20(&#1074;&#1089;&#1077;%20&#1091;&#1088;&#1086;&#1074;&#1085;&#1080;%20&#1073;&#1102;&#1076;&#1078;&#1077;&#1090;&#1086;&#1074;%202017%20&#1075;&#1086;&#1076;)" TargetMode="External" /><Relationship Id="rId202" Type="http://schemas.openxmlformats.org/officeDocument/2006/relationships/hyperlink" Target="http://ebudget.primorsky.ru/Menu/Presentation/363?ItemId=363%20(&#1051;&#1080;&#1089;&#1090;&#1072;&#1090;&#1100;%20&#1085;&#1072;%20&#1089;&#1072;&#1081;&#1090;&#1077;,%20&#1089;&#1090;&#1088;.5-16,%20&#1087;&#1086;%20&#1088;&#1072;&#1079;&#1076;&#1077;&#1083;&#1072;&#1084;%20&#1080;%20&#1087;&#1086;&#1076;&#1088;&#1072;&#1079;&#1076;&#1077;&#1083;&#1072;&#1084;%20&#1085;&#1072;%202017%20&#1075;&#1086;&#1076;)," TargetMode="External" /><Relationship Id="rId203" Type="http://schemas.openxmlformats.org/officeDocument/2006/relationships/hyperlink" Target="http://ebudget.primorsky.ru/Menu/Presentation/363?ItemId=363%20(&#1051;&#1080;&#1089;&#1090;&#1072;&#1090;&#1100;%20&#1085;&#1072;%20&#1089;&#1072;&#1081;&#1090;&#1077;,%20&#1089;&#1090;&#1088;.17,%20&#1076;&#1072;&#1085;&#1085;&#1099;&#1077;%20&#1085;&#1072;%202017%20&#1075;&#1086;&#1076;%20),%20&#1089;&#1090;&#1088;.21-27%20(&#1074;&#1089;&#1077;%20&#1085;&#1072;&#1083;&#1086;&#1075;&#1086;&#1074;&#1099;&#1077;%20&#1080;%20&#1085;&#1077;&#1085;&#1072;&#1083;&#1086;&#1075;&#1086;&#1074;&#1099;&#1077;%20&#1076;&#1086;&#1093;&#1086;&#1076;&#1099;%202015-2019%20&#1075;&#1075;.)" TargetMode="External" /><Relationship Id="rId204" Type="http://schemas.openxmlformats.org/officeDocument/2006/relationships/hyperlink" Target="http://ebudget.primorsky.ru/Menu/Presentation/363?ItemId=363%20(&#1051;&#1080;&#1089;&#1090;&#1072;&#1090;&#1100;%20&#1085;&#1072;%20&#1089;&#1072;&#1081;&#1090;&#1077;,%20&#1089;&#1090;&#1088;.17%20,%20&#1076;&#1072;&#1085;&#1085;&#1099;&#1077;%20&#1085;&#1072;%202017%20&#1075;&#1086;&#1076;%20),%20&#1089;&#1090;&#1088;.26-27%20(&#1076;&#1072;&#1085;&#1085;&#1099;&#1077;%202015-2019%20&#1075;&#1075;.)" TargetMode="External" /><Relationship Id="rId205" Type="http://schemas.openxmlformats.org/officeDocument/2006/relationships/hyperlink" Target="http://ebudget.primorsky.ru/Menu/Presentation/363?ItemId=363%20(&#1051;&#1080;&#1089;&#1090;&#1072;&#1090;&#1100;%20&#1085;&#1072;%20&#1089;&#1072;&#1081;&#1090;&#1077;,%20&#1089;&#1090;&#1088;.18,%20&#1086;&#1073;&#1098;&#1077;&#1084;%20&#1075;&#1086;&#1089;&#1076;&#1086;&#1083;&#1075;&#1072;%20&#1085;&#1072;%202017%20&#1075;&#1086;&#1076;),%20&#1089;&#1090;&#1088;.88%20(&#1074;&#1089;&#1077;%20&#1076;&#1072;&#1085;&#1085;&#1099;&#1077;)" TargetMode="External" /><Relationship Id="rId206" Type="http://schemas.openxmlformats.org/officeDocument/2006/relationships/hyperlink" Target="http://ebudget.primorsky.ru/Menu/Presentation/363?ItemId=363%20(&#1051;&#1080;&#1089;&#1090;&#1072;&#1090;&#1100;%20&#1085;&#1072;%20&#1089;&#1072;&#1081;&#1090;&#1077;,%20&#1089;&#1090;&#1088;.29-67,%20&#1074;&#1082;&#1083;&#1102;&#1095;&#1072;&#1103;%20&#1062;&#1055;)" TargetMode="External" /><Relationship Id="rId207" Type="http://schemas.openxmlformats.org/officeDocument/2006/relationships/hyperlink" Target="http://ebudget.primorsky.ru/Menu/Presentation/363?ItemId=363%20(&#1051;&#1080;&#1089;&#1090;&#1072;&#1090;&#1100;%20&#1085;&#1072;%20&#1089;&#1072;&#1081;&#1090;&#1077;,%20&#1089;&#1090;&#1088;.68-77,%20&#1074;&#1089;&#1077;%20&#1094;&#1077;&#1083;&#1077;&#1074;&#1099;&#1077;%20&#1075;&#1088;&#1091;&#1087;&#1087;&#1099;)" TargetMode="External" /><Relationship Id="rId208" Type="http://schemas.openxmlformats.org/officeDocument/2006/relationships/hyperlink" Target="http://ebudget.primorsky.ru/Menu/Presentation/363?ItemId=363%20(&#1051;&#1080;&#1089;&#1090;&#1072;&#1090;&#1100;%20&#1085;&#1072;%20&#1089;&#1072;&#1081;&#1090;&#1077;,%20&#1089;&#1090;&#1088;.78-87)" TargetMode="External" /><Relationship Id="rId209" Type="http://schemas.openxmlformats.org/officeDocument/2006/relationships/hyperlink" Target="http://ebudget.primorsky.ru/Menu/Presentation/363?ItemId=363%20(&#1051;&#1080;&#1089;&#1090;&#1072;&#1090;&#1100;%20&#1085;&#1072;%20&#1089;&#1072;&#1081;&#1090;&#1077;,%20&#1089;&#1090;&#1088;.94)" TargetMode="External" /><Relationship Id="rId210" Type="http://schemas.openxmlformats.org/officeDocument/2006/relationships/hyperlink" Target="http://ebudget.primorsky.ru/Menu/Presentation/363?ItemId=363%20(&#1051;&#1080;&#1089;&#1090;&#1072;&#1090;&#1100;%20&#1085;&#1072;%20&#1089;&#1072;&#1081;&#1090;&#1077;,%20&#1089;&#1090;&#1088;.89-93)" TargetMode="External" /><Relationship Id="rId211" Type="http://schemas.openxmlformats.org/officeDocument/2006/relationships/hyperlink" Target="http://ebudget.primorsky.ru/Menu/Page/341%20(&#1085;&#1072;%20&#1075;&#1083;&#1072;&#1074;&#1085;&#1086;&#1081;%20&#1089;&#1090;&#1088;&#1072;&#1085;&#1080;&#1094;&#1077;-%20&quot;&#1053;&#1072;&#1096;&#1080;%20&#1076;&#1086;&#1089;&#1090;&#1080;&#1078;&#1077;&#1085;&#1080;&#1103;&quot;)" TargetMode="External" /><Relationship Id="rId212" Type="http://schemas.openxmlformats.org/officeDocument/2006/relationships/hyperlink" Target="http://ebudget.primorsky.ru/Menu/Page/341%20%20(&#1053;&#1072;%20&#1075;&#1083;&#1072;&#1074;&#1085;&#1086;&#1081;%20&#1089;&#1090;&#1088;&#1072;&#1085;&#1080;&#1094;&#1077;-%20&quot;&#1057;&#1088;&#1072;&#1074;&#1085;&#1077;&#1085;&#1080;&#1077;%20&#1089;%20&#1088;&#1077;&#1075;&#1080;&#1086;&#1085;&#1072;&#1084;&#1080;&quot;%20&#1055;&#1088;&#1080;&#1084;&#1086;&#1088;&#1089;&#1082;&#1080;&#1081;%20&#1080;%20&#1061;&#1072;&#1073;&#1072;&#1088;&#1086;&#1074;&#1089;&#1082;&#1080;&#1081;%20&#1082;&#1088;&#1072;&#1081;)" TargetMode="External" /><Relationship Id="rId213" Type="http://schemas.openxmlformats.org/officeDocument/2006/relationships/hyperlink" Target="http://ebudget.primorsky.ru/BudgetCalculator/Index?ItemId=364&amp;show_title=on%20(&#1041;&#1102;&#1076;&#1078;&#1077;&#1090;&#1085;&#1099;&#1077;%20&#1082;&#1072;&#1083;&#1100;&#1082;&#1091;&#1083;&#1103;&#1090;&#1086;&#1088;,%20&#1075;&#1088;&#1072;&#1078;&#1076;&#1072;&#1085;%20&#1087;&#1088;&#1077;&#1076;&#1086;&#1089;&#1090;&#1072;&#1074;&#1083;&#1103;&#1077;&#1090;&#1089;&#1103;%20&#1074;&#1086;&#1079;&#1084;&#1086;&#1078;&#1085;&#1086;&#1089;&#1090;&#1100;%20&#1074;&#1099;&#1073;&#1088;&#1072;&#1090;&#1100;,%20&#1082;&#1091;&#1076;&#1072;%20&#1087;&#1086;&#1090;&#1088;&#1072;&#1090;&#1080;&#1090;&#1100;%20&#1073;&#1102;&#1076;&#1078;&#1077;&#1090;&#1085;&#1099;&#1077;%20&#1089;&#1088;&#1077;&#1076;&#1089;&#1090;&#1074;&#1072;%20&#1080;%20&#1087;&#1088;&#1086;&#1075;&#1086;&#1083;&#1086;&#1089;&#1086;&#1074;&#1072;&#1090;&#1100;)" TargetMode="External" /><Relationship Id="rId214" Type="http://schemas.openxmlformats.org/officeDocument/2006/relationships/hyperlink" Target="http://minfin.khabkrai.ru/civils/Menu/Page/290%20(&#1076;&#1072;&#1085;&#1085;&#1099;&#1077;%20&#1085;&#1072;%2001.10.2015%20&#1075;.)" TargetMode="External" /><Relationship Id="rId215" Type="http://schemas.openxmlformats.org/officeDocument/2006/relationships/hyperlink" Target="http://minfin.khabkrai.ru/civils/Menu/Page/205" TargetMode="External" /><Relationship Id="rId216" Type="http://schemas.openxmlformats.org/officeDocument/2006/relationships/hyperlink" Target="http://minfin.khabkrai.ru/civils/Menu/Page/314%20(&#1076;&#1072;&#1085;&#1085;&#1099;&#1077;%20&#1079;&#1072;%202015%20&#1075;.)" TargetMode="External" /><Relationship Id="rId217" Type="http://schemas.openxmlformats.org/officeDocument/2006/relationships/hyperlink" Target="http://minfin.khabkrai.ru/civils/Menu/Page/315%20(&#1086;&#1073;&#1097;&#1080;&#1081;%20&#1086;&#1073;&#1098;&#1077;&#1084;%20&#1075;&#1086;&#1089;&#1076;&#1086;&#1083;&#1075;&#1072;)" TargetMode="External" /><Relationship Id="rId218" Type="http://schemas.openxmlformats.org/officeDocument/2006/relationships/hyperlink" Target="http://minfin.khabkrai.ru/civils/Menu/Page/235%20(&#1080;&#1085;&#1074;&#1077;&#1089;&#1090;&#1080;&#1094;&#1080;&#1080;;%20&#1076;&#1072;&#1085;&#1085;&#1099;&#1077;%20&#1085;&#1072;%2001.10.2015%20&#1075;.)" TargetMode="External" /><Relationship Id="rId219" Type="http://schemas.openxmlformats.org/officeDocument/2006/relationships/hyperlink" Target="http://minfin.khabkrai.ru/civils/Menu/Page/313%20(&#1076;&#1072;&#1085;&#1085;&#1099;&#1077;%20&#1079;&#1072;%202015%20&#1075;.)" TargetMode="External" /><Relationship Id="rId220" Type="http://schemas.openxmlformats.org/officeDocument/2006/relationships/hyperlink" Target="http://minfin.khabkrai.ru/civils/Menu/Page/264%20(&#1076;&#1072;&#1085;&#1085;&#1099;&#1077;%20&#1090;&#1086;&#1083;&#1100;&#1082;&#1086;%20&#1079;&#1072;%202014%20&#1075;&#1086;&#1076;)" TargetMode="External" /><Relationship Id="rId221" Type="http://schemas.openxmlformats.org/officeDocument/2006/relationships/hyperlink" Target="http://minfin.khabkrai.ru/civils/Menu/Page/321%20(&#1076;&#1072;&#1085;&#1085;&#1099;&#1077;%20&#1085;&#1072;%2001.12.2015)" TargetMode="External" /><Relationship Id="rId222" Type="http://schemas.openxmlformats.org/officeDocument/2006/relationships/hyperlink" Target="http://minfin.khabkrai.ru/civils/Menu/Page/256#%20(&#1085;&#1077;%20&#1091;&#1082;&#1072;&#1079;&#1072;&#1085;%20&#1087;&#1077;&#1088;&#1080;&#1086;&#1076;)" TargetMode="External" /><Relationship Id="rId223" Type="http://schemas.openxmlformats.org/officeDocument/2006/relationships/hyperlink" Target="http://minfin.khabkrai.ru/civils/Menu/Page/228" TargetMode="External" /><Relationship Id="rId224" Type="http://schemas.openxmlformats.org/officeDocument/2006/relationships/hyperlink" Target="http://minfin.khabkrai.ru/civils/Page/MOViewer?ItemId=289" TargetMode="External" /><Relationship Id="rId225" Type="http://schemas.openxmlformats.org/officeDocument/2006/relationships/hyperlink" Target="http://ob.sev.gov.ru/byudzhet-dlya-grazhdan/o-sub-ekte" TargetMode="External" /><Relationship Id="rId226" Type="http://schemas.openxmlformats.org/officeDocument/2006/relationships/hyperlink" Target="http://ob.sev.gov.ru/byudzhet-dlya-grazhdan/budget-g-sevastopol/mery-sotsialnoj-podderzhki%20%20-%20(&#1091;&#1082;&#1072;&#1079;&#1072;&#1085;&#1072;%20&#1095;&#1080;&#1089;&#1083;&#1077;&#1085;&#1085;&#1086;&#1089;&#1090;&#1100;%20&#1075;&#1088;&#1091;&#1087;&#1087;&#1099;+&#1092;&#1080;&#1085;&#1072;&#1085;&#1089;&#1080;&#1088;&#1086;&#1074;&#1072;&#1085;&#1080;&#1077;%20&#1085;&#1072;%202017%20&#1075;&#1086;&#1076;)" TargetMode="External" /><Relationship Id="rId227" Type="http://schemas.openxmlformats.org/officeDocument/2006/relationships/hyperlink" Target="http://ob.sev.gov.ru/byudzhet-dlya-grazhdan/sravnenie-s-drugimi-sub-ektami%20(&#1076;&#1072;&#1085;&#1085;&#1099;&#1077;%20&#1087;&#1086;%20&#1044;&#1054;&#1061;&#1054;&#1044;&#1040;&#1052;%20&#1080;%20&#1056;&#1040;&#1057;&#1061;&#1054;&#1044;&#1040;&#1052;%20&#1087;&#1086;%20&#1080;&#1089;&#1087;&#1086;&#1083;&#1085;&#1077;&#1085;&#1080;&#1102;%20&#1073;&#1102;&#1076;&#1078;&#1077;&#1090;&#1072;%20&#1085;&#1072;%2001.11.2016)" TargetMode="External" /><Relationship Id="rId228" Type="http://schemas.openxmlformats.org/officeDocument/2006/relationships/hyperlink" Target="http://ob.sev.gov.ru/byudzhet-dlya-grazhdan/budget-g-sevastopol/raskhody-byudzheta%20-%20&#1085;&#1077;&#1090;%20&#1062;&#1055;%20(&#1074;&#1099;&#1073;&#1088;&#1072;&#1090;&#1100;%20&#1043;&#1055;*)+%20&#1057;&#1074;&#1077;&#1076;&#1077;&#1085;&#1080;&#1103;%20&#1086;%20&#1088;&#1072;&#1089;&#1093;&#1086;&#1076;&#1072;&#1093;%20&#1073;&#1102;&#1076;&#1078;&#1077;&#1090;&#1072;%20&#1075;.%20&#1057;&#1077;&#1074;&#1072;&#1089;&#1090;&#1086;&#1087;&#1086;&#1083;&#1103;%202015-2016&#1075;.,%20&#1087;&#1088;&#1086;&#1077;&#1082;&#1090;%20&#1073;&#1102;&#1076;&#1078;&#1077;&#1090;&#1072;%20&#1085;&#1072;%202017&#1075;%20(&#1074;%20&#1092;&#1086;&#1088;&#1084;&#1072;&#1090;&#1077;%20excel),%20&#1053;&#1045;&#1058;%20&#1094;&#1077;&#1083;&#1077;&#1074;&#1099;&#1093;%20&#1087;&#1086;&#1082;&#1072;&#1079;&#1072;&#1090;&#1077;&#1083;&#1077;&#1081;" TargetMode="External" /><Relationship Id="rId229" Type="http://schemas.openxmlformats.org/officeDocument/2006/relationships/hyperlink" Target="http://www.ob.sev.gov.ru/byudzhet-dlya-grazhdan/o-byudzhete/klyuchevye-napravleniya-byudzhetnoj-politiki%20(&#1085;&#1077;&#1090;%20&#1087;&#1077;&#1088;&#1080;&#1086;&#1076;&#1072;)," TargetMode="External" /><Relationship Id="rId230" Type="http://schemas.openxmlformats.org/officeDocument/2006/relationships/hyperlink" Target="http://www.ob.sev.gov.ru/byudzhet-dlya-grazhdan/budget-g-sevastopol/osnovnye-parametry-byudzheta%20-%20&#1086;&#1089;&#1085;&#1086;&#1074;&#1085;&#1099;&#1077;%20&#1087;&#1072;&#1088;&#1072;&#1084;&#1077;&#1090;&#1088;&#1099;%20&#1073;&#1102;&#1076;&#1078;&#1077;&#1090;&#1072;%20&#1085;&#1072;%202017%20&#1075;&#1086;&#1076;" TargetMode="External" /><Relationship Id="rId231" Type="http://schemas.openxmlformats.org/officeDocument/2006/relationships/hyperlink" Target="http://www.ob.sev.gov.ru/byudzhet-dlya-grazhdan/budget-g-sevastopol/gosudarstvennyj-dolg%20(&#1075;&#1086;&#1089;&#1076;&#1086;&#1083;&#1075;%20&#1085;&#1077;%20&#1087;&#1083;&#1072;&#1085;&#1080;&#1088;&#1091;&#1077;&#1090;&#1089;&#1103;)" TargetMode="External" /><Relationship Id="rId232" Type="http://schemas.openxmlformats.org/officeDocument/2006/relationships/hyperlink" Target="http://ob.sev.gov.ru/byudzhet-dlya-grazhdan/budget-g-sevastopol/dokhody-byudzheta?j&amp;device=Desktop&amp;Sevastopol_BudgetPR_OPER_MDX_paramPeriod=2017-01-01T00:00:00.000Z&amp;viewCode=Sevastopol_FO_001_008%20(&#1076;&#1072;&#1085;&#1085;&#1099;&#1077;%202015%20&#1080;%202016%20&#1075;&#1075;.)" TargetMode="External" /><Relationship Id="rId233" Type="http://schemas.openxmlformats.org/officeDocument/2006/relationships/hyperlink" Target="http://ob.sev.gov.ru/byudzhet-dlya-grazhdan/budget-g-sevastopol/raskhody-byudzheta%20%20(&#1074;&#1099;&#1073;&#1088;&#1072;&#1090;&#1100;%20&#1056;&#1079;&#1055;&#1088;*.)" TargetMode="External" /><Relationship Id="rId234" Type="http://schemas.openxmlformats.org/officeDocument/2006/relationships/hyperlink" Target="http://ob.sev.gov.ru/byudzhet-dlya-grazhdan/budget-g-sevastopol/raskhody-byudzheta%20(&#1074;&#1099;&#1073;&#1088;&#1072;&#1090;&#1100;%20&#1050;&#1042;&#1056;*,%20&#1076;&#1072;&#1085;&#1085;&#1099;&#1077;%20&#1085;&#1072;%202017%20&#1075;&#1086;&#1076;)" TargetMode="External" /><Relationship Id="rId235" Type="http://schemas.openxmlformats.org/officeDocument/2006/relationships/hyperlink" Target="http://ob.sev.gov.ru/byudzhet-dlya-grazhdan/budget-g-sevastopol/mezhbyudzhetnye-otnosheniya%20(&#1085;&#1072;%202017%20&#1075;&#1086;&#1076;%20&#1074;%20excel-&#1092;&#1072;&#1081;&#1083;&#1077;)" TargetMode="External" /><Relationship Id="rId236" Type="http://schemas.openxmlformats.org/officeDocument/2006/relationships/hyperlink" Target="http://ob.sev.gov.ru/byudzhet-dlya-grazhdan/budget-g-sevastopol/mezhbyudzhetnye-otnosheniya%20(&#1085;&#1072;%202017%20&#1075;&#1086;&#1076;%20&#1074;%20word-&#1092;&#1072;&#1081;&#1083;&#1077;)" TargetMode="External" /><Relationship Id="rId237" Type="http://schemas.openxmlformats.org/officeDocument/2006/relationships/hyperlink" Target="http://www.ob.sev.gov.ru/byudzhet-dlya-grazhdan/o-byudzhete/glossarij" TargetMode="External" /><Relationship Id="rId238" Type="http://schemas.openxmlformats.org/officeDocument/2006/relationships/hyperlink" Target="http://www.ob.sev.gov.ru/byudzhet-dlya-grazhdan/o-sub-ekte" TargetMode="External" /><Relationship Id="rId239" Type="http://schemas.openxmlformats.org/officeDocument/2006/relationships/hyperlink" Target="http://minfin-samara.ru/budget-to-people/" TargetMode="External" /><Relationship Id="rId240" Type="http://schemas.openxmlformats.org/officeDocument/2006/relationships/hyperlink" Target="http://budget.minfin-samara.ru/pasport-mo/%20&#1085;&#1072;&#1074;&#1077;&#1089;&#1090;&#1080;%20&quot;&#1084;&#1099;&#1096;&#1100;&quot;%20&#1085;&#1072;%20&quot;&#1055;&#1072;&#1089;&#1087;&#1086;&#1088;&#1090;%20&#1052;&#1054;&quot;" TargetMode="External" /><Relationship Id="rId241" Type="http://schemas.openxmlformats.org/officeDocument/2006/relationships/hyperlink" Target="http://budget.minfin-samara.ru/razdely/parametri-budzheta/osnovnie-harakteristiki-budzheta/" TargetMode="External" /><Relationship Id="rId242" Type="http://schemas.openxmlformats.org/officeDocument/2006/relationships/hyperlink" Target="http://budget.minfin-samara.ru/%20-&#1043;&#1083;&#1072;&#1074;&#1085;&#1072;&#1103;%20&#1089;&#1090;&#1088;&#1072;&#1085;&#1080;&#1094;&#1072;%20&#1087;&#1086;&#1088;&#1090;&#1072;&#1083;&#1072;" TargetMode="External" /><Relationship Id="rId243" Type="http://schemas.openxmlformats.org/officeDocument/2006/relationships/hyperlink" Target="http://budget.rk.ifinmon.ru/" TargetMode="External" /><Relationship Id="rId244" Type="http://schemas.openxmlformats.org/officeDocument/2006/relationships/hyperlink" Target="http://budget.rk.ifinmon.ru/byudzhet-dlya-grazhdan/raskhody-po-tselevym-gruppam%20(&#1086;&#1087;&#1091;&#1073;&#1083;&#1080;&#1082;&#1086;&#1074;&#1072;&#1085;&#1086;%20&#1089;%20&#1085;&#1072;&#1088;&#1091;&#1096;&#1077;&#1085;&#1080;&#1077;&#1084;%20&#1089;&#1088;&#1086;&#1082;&#1086;&#1074;%20&#1086;&#1073;&#1077;&#1089;&#1087;&#1077;&#1095;&#1077;&#1085;&#1080;&#1103;%20&#1076;&#1086;&#1089;&#1090;&#1091;&#1087;&#1072;%20&#1082;%20&#1073;&#1102;&#1076;&#1078;&#1077;&#1090;&#1085;&#1099;&#1084;%20&#1076;&#1072;&#1085;&#1085;&#1099;&#1084;)" TargetMode="External" /><Relationship Id="rId245" Type="http://schemas.openxmlformats.org/officeDocument/2006/relationships/hyperlink" Target="http://budget.rk.ifinmon.ru/byudzhet-dlya-grazhdan/o-byudzhete/osnovnye-zadachi-i-prioritetnye-napravleniya-byudzhetnoj-politiki%20-%20&#1085;&#1077;%20&#1091;&#1082;&#1072;&#1079;&#1072;&#1085;%20&#1087;&#1077;&#1088;&#1080;&#1086;&#1076;" TargetMode="External" /><Relationship Id="rId246" Type="http://schemas.openxmlformats.org/officeDocument/2006/relationships/hyperlink" Target="http://budget.rk.ifinmon.ru/byudzhet-dlya-grazhdan/byudzhet-respubliki-krym/osnovnye-kharakteristiki-byudzheta-respubliki-krym%20-%20&#1076;&#1072;&#1085;&#1085;&#1099;&#1077;%20&#1085;&#1072;%202017%20&#1075;&#1086;&#1076;" TargetMode="External" /><Relationship Id="rId247" Type="http://schemas.openxmlformats.org/officeDocument/2006/relationships/hyperlink" Target="http://budget.rk.ifinmon.ru/byudzhet-dlya-grazhdan/byudzhet-respubliki-krym/dokhody-byudzheta%20(&#1076;&#1072;&#1085;&#1085;&#1099;&#1077;%20&#1085;&#1072;%202017%20&#1075;&#1086;&#1076;)" TargetMode="External" /><Relationship Id="rId248" Type="http://schemas.openxmlformats.org/officeDocument/2006/relationships/hyperlink" Target="http://budget.rk.ifinmon.ru/byudzhet-dlya-grazhdan/byudzhet-respubliki-krym/dokhody-byudzheta%20(&#1076;&#1072;&#1085;&#1085;&#1099;&#1077;%20&#1085;&#1072;%202017%20&#1075;&#1086;&#1076;,%20&#1088;&#1072;&#1074;&#1077;&#1088;&#1085;&#1091;&#1090;&#1100;%20&#1089;&#1090;&#1088;&#1086;&#1082;&#1091;%20&quot;&#1052;&#1077;&#1078;&#1073;&#1102;&#1076;&#1078;&#1077;&#1090;&#1085;&#1099;&#1077;%20&#1090;&#1088;&#1072;&#1085;&#1089;&#1092;&#1077;&#1088;&#1090;&#1099;&quot;)" TargetMode="External" /><Relationship Id="rId249" Type="http://schemas.openxmlformats.org/officeDocument/2006/relationships/hyperlink" Target="http://budget.rk.ifinmon.ru/byudzhet-dlya-grazhdan/byudzhet-respubliki-krym/raskhody-byudzheta%20(&#1074;&#1099;&#1073;&#1088;&#1072;&#1090;&#1100;%20&#1056;&#1079;&#1055;&#1088;*,%20&#1076;&#1072;&#1085;&#1085;&#1099;%20&#1085;&#1072;%202017&#1075;.)" TargetMode="External" /><Relationship Id="rId250" Type="http://schemas.openxmlformats.org/officeDocument/2006/relationships/hyperlink" Target="http://budget.rk.ifinmon.ru/byudzhet-dlya-grazhdan/byudzhet-respubliki-krym/raskhody-byudzheta%20%20(&#1076;&#1072;&#1085;&#1085;&#1099;&#1077;%20&#1079;&#1072;%202016-2017%20&#1075;.%20,%20&#1085;&#1077;&#1090;%202015%20&#1075;.,%20&#1085;&#1077;&#1090;%20&#1062;&#1055;%20(&#1074;&#1099;&#1073;&#1088;&#1072;&#1090;&#1100;%20&#1043;&#1055;*)" TargetMode="External" /><Relationship Id="rId251" Type="http://schemas.openxmlformats.org/officeDocument/2006/relationships/hyperlink" Target="http://budget.rk.ifinmon.ru/byudzhet-dlya-grazhdan/byudzhet-respubliki-krym/raskhody-byudzheta%20(&#1074;&#1099;&#1073;&#1088;&#1072;&#1090;&#1100;%20&#1050;&#1042;&#1056;*,%20&#1076;&#1072;&#1085;&#1085;&#1099;&#1077;%20&#1090;&#1086;&#1083;&#1100;&#1082;&#1086;%20&#1085;&#1072;%202017%20&#1075;&#1086;&#1076;)" TargetMode="External" /><Relationship Id="rId252" Type="http://schemas.openxmlformats.org/officeDocument/2006/relationships/hyperlink" Target="http://mfri.ru/index.php/2013-12-01-16-49-08/obinfo/926--2016-,%20&#1086;&#1087;&#1080;&#1089;&#1072;&#1085;&#1080;&#1077;%20&#1073;&#1102;&#1076;&#1078;&#1077;&#1090;&#1072;" TargetMode="External" /><Relationship Id="rId253" Type="http://schemas.openxmlformats.org/officeDocument/2006/relationships/hyperlink" Target="http://mfrno-a.ru/otkriti-budget.php" TargetMode="External" /><Relationship Id="rId254" Type="http://schemas.openxmlformats.org/officeDocument/2006/relationships/hyperlink" Target="http://openbudget.sakhminfin.ru/Menu/Page/275" TargetMode="External" /><Relationship Id="rId255" Type="http://schemas.openxmlformats.org/officeDocument/2006/relationships/hyperlink" Target="http://minfin.donland.ru:8088/budget/152274417" TargetMode="External" /><Relationship Id="rId256" Type="http://schemas.openxmlformats.org/officeDocument/2006/relationships/hyperlink" Target="http://vlfin.ru/%20(&#1092;&#1080;&#1085;&#1072;&#1085;&#1089;&#1086;&#1074;&#1072;&#1103;%20&#1075;&#1088;&#1072;&#1084;&#1086;&#1090;&#1085;&#1086;&#1089;&#1090;&#1100;)" TargetMode="External" /><Relationship Id="rId257" Type="http://schemas.openxmlformats.org/officeDocument/2006/relationships/hyperlink" Target="http://budget.rk.ifinmon.ru/byudzhet-dlya-grazhdan/byudzhet-respubliki-krym/osnovnye-kharakteristiki-byudzheta-respubliki-krym%20-%20&#1088;&#1072;&#1089;&#1093;&#1086;&#1076;&#1099;%20&#1080;%20&#1076;&#1086;&#1093;&#1086;&#1076;&#1099;%20&#1085;&#1072;%201%20&#1078;&#1080;&#1090;&#1077;&#1083;&#1103;%20&#1085;&#1072;%202016%20&#1080;%202017%20&#1075;&#1086;&#1076;&#1099;;" TargetMode="External" /><Relationship Id="rId258" Type="http://schemas.openxmlformats.org/officeDocument/2006/relationships/hyperlink" Target="http://budget.rk.ifinmon.ru/%20-%20&#1043;&#1083;&#1072;&#1074;&#1085;&#1072;&#1103;%20&#1089;&#1090;&#1088;&#1072;&#1085;&#1080;&#1094;&#1072;" TargetMode="External" /><Relationship Id="rId259" Type="http://schemas.openxmlformats.org/officeDocument/2006/relationships/hyperlink" Target="http://budget.rk.ifinmon.ru/byudzhet-dlya-grazhdan/svedeniya-ob-obshchestvenno-znachimykh-proektakh%20(&#1085;&#1077;&#1090;%20&#1086;&#1078;&#1080;&#1076;&#1072;&#1077;&#1084;&#1099;&#1093;%20&#1088;&#1077;&#1079;&#1091;&#1083;&#1100;&#1090;&#1072;&#1090;&#1086;&#1074;,%20&#1076;&#1072;&#1085;&#1085;&#1099;&#1077;%20&#1085;&#1072;%202017%20&#1075;&#1086;&#1076;)" TargetMode="External" /><Relationship Id="rId260" Type="http://schemas.openxmlformats.org/officeDocument/2006/relationships/hyperlink" Target="http://budget.rk.ifinmon.ru/byudzhet-dlya-grazhdan/byudzhet-respubliki-krym/prognoz-ob-ema-gosudarstvennogo-dolga%20(&#1076;&#1072;&#1085;&#1085;&#1099;&#1077;%20&#1085;&#1072;%202017%20&#1075;&#1086;&#1076;)" TargetMode="External" /><Relationship Id="rId261" Type="http://schemas.openxmlformats.org/officeDocument/2006/relationships/hyperlink" Target="http://admtyumen.ru/ogv_ru/finance/finance/bugjet/more.htm?id=11355424%40cmsArticle" TargetMode="External" /><Relationship Id="rId262" Type="http://schemas.openxmlformats.org/officeDocument/2006/relationships/hyperlink" Target="http://budget.omsk.ifinmon.ru/index.php/narodnyj-byudzhet%20(&#1090;&#1086;&#1083;&#1100;&#1082;&#1086;%202014%20&#1080;%202015%20&#1075;&#1086;&#1076;&#1099;)" TargetMode="External" /><Relationship Id="rId263" Type="http://schemas.openxmlformats.org/officeDocument/2006/relationships/hyperlink" Target="http://budget.omsk.ifinmon.ru/napravleniya/formirovanie-byudzheta/osnovnye-kharakteristiki-byudzheta%20(&#1076;&#1086;&#1093;&#1086;&#1076;&#1099;%20&#1080;%20&#1088;&#1072;&#1089;&#1093;&#1086;&#1076;&#1099;%20&#1085;&#1072;%201%20&#1078;&#1080;&#1090;&#1077;&#1083;&#1103;%20&#1073;&#1077;&#1079;%20&#1089;&#1088;&#1072;&#1074;&#1085;&#1077;&#1085;&#1080;&#1103;)" TargetMode="External" /><Relationship Id="rId264" Type="http://schemas.openxmlformats.org/officeDocument/2006/relationships/hyperlink" Target="http://volgafin.volgograd.ru/norms/acts/5515/" TargetMode="External" /><Relationship Id="rId265" Type="http://schemas.openxmlformats.org/officeDocument/2006/relationships/hyperlink" Target="http://gov.cap.ru/SiteMap.aspx?gov_id=22&amp;id=2336743" TargetMode="External" /><Relationship Id="rId266" Type="http://schemas.openxmlformats.org/officeDocument/2006/relationships/hyperlink" Target="http://www.mfur.ru/budget%20for%20citizens/2017/2017.php" TargetMode="External" /><Relationship Id="rId267" Type="http://schemas.openxmlformats.org/officeDocument/2006/relationships/hyperlink" Target="http://adm.vintech.ru:8096/ebudget/Menu/Presentation/111?ItemId=111%20(&#1074;&#1074;&#1077;&#1076;&#1077;&#1085;%20&#1074;%202017%20&#1075;&#1086;&#1076;&#1091;)" TargetMode="External" /><Relationship Id="rId268" Type="http://schemas.openxmlformats.org/officeDocument/2006/relationships/hyperlink" Target="http://budget.mosreg.ru/byudzhet-dlya-grazhdan/proekt-zakona-o-byudzhete-moskovskoj-oblasti/" TargetMode="External" /><Relationship Id="rId269" Type="http://schemas.openxmlformats.org/officeDocument/2006/relationships/hyperlink" Target="http://minfin.karelia.ru/bjudzhet-na-2017-god/" TargetMode="External" /><Relationship Id="rId270" Type="http://schemas.openxmlformats.org/officeDocument/2006/relationships/hyperlink" Target="http://www.df35.ru/index.php?option=com_content&amp;view=article&amp;id=5715:q-q-2017-2018-2019-&amp;catid=304:-2017-&amp;Itemid=266" TargetMode="External" /><Relationship Id="rId271" Type="http://schemas.openxmlformats.org/officeDocument/2006/relationships/hyperlink" Target="http://www.minfin01-maykop.ru/Show/Category/13?ItemId=145" TargetMode="External" /><Relationship Id="rId272" Type="http://schemas.openxmlformats.org/officeDocument/2006/relationships/hyperlink" Target="http://www.minfinkubani.ru/budget_citizens/budget_brochure/budget_brochure_z.php" TargetMode="External" /><Relationship Id="rId273" Type="http://schemas.openxmlformats.org/officeDocument/2006/relationships/hyperlink" Target="http://minfin09.ru/%D0%B1%D1%8E%D0%B4%D0%B6%D0%B5%D1%82-%D0%B4%D0%BB%D1%8F-%D0%B3%D1%80%D0%B0%D0%B6%D0%B4%D0%B0%D0%BD/" TargetMode="External" /><Relationship Id="rId274" Type="http://schemas.openxmlformats.org/officeDocument/2006/relationships/hyperlink" Target="http://openbudsk.ru/content/projectzk17/pr17bdg.php" TargetMode="External" /><Relationship Id="rId275" Type="http://schemas.openxmlformats.org/officeDocument/2006/relationships/hyperlink" Target="http://www.minfinrm.ru/budget%20for%20citizens/budget-2017/" TargetMode="External" /><Relationship Id="rId276" Type="http://schemas.openxmlformats.org/officeDocument/2006/relationships/hyperlink" Target="http://minfin.tatarstan.ru/rus/budget.html" TargetMode="External" /><Relationship Id="rId277" Type="http://schemas.openxmlformats.org/officeDocument/2006/relationships/hyperlink" Target="http://www.minfin.kirov.ru/otkrytyy-byudzhet/dlya-grazhdan/dopolnitelnye-materialy/" TargetMode="External" /><Relationship Id="rId278" Type="http://schemas.openxmlformats.org/officeDocument/2006/relationships/hyperlink" Target="http://www.minfin.kirov.ru/otkrytyy-byudzhet/dlya-grazhdan/dopolnitelnye-materialy/byudzhet-dlya-grazhdan-na-osnove-proekta-zakona-kirovskoy-oblasti-ob-oblastnom-byudzhete-na-2017-god/,%20&#1074;%20&#1073;&#1088;&#1086;&#1096;&#1102;&#1088;&#1077;%20&#1085;&#1077;&#1090;" TargetMode="External" /><Relationship Id="rId279" Type="http://schemas.openxmlformats.org/officeDocument/2006/relationships/hyperlink" Target="http://budget.orb.ru/bs/book/broshyura-11" TargetMode="External" /><Relationship Id="rId280" Type="http://schemas.openxmlformats.org/officeDocument/2006/relationships/hyperlink" Target="http://saratov.gov.ru/gov/auth/minfin/" TargetMode="External" /><Relationship Id="rId281" Type="http://schemas.openxmlformats.org/officeDocument/2006/relationships/hyperlink" Target="http://www.depfin.admhmao.ru/kontakty/,%20&#1074;%20&#1073;&#1088;&#1086;&#1096;&#1102;&#1088;&#1077;%20&#1082;&#1086;&#1085;&#1090;&#1072;&#1082;&#1090;&#1086;&#1074;%20&#1085;&#1077;&#1090;,%20&#1090;&#1086;&#1083;&#1100;&#1082;&#1086;%20&#1085;&#1072;%20&#1089;&#1072;&#1081;&#1090;&#1077;" TargetMode="External" /><Relationship Id="rId282" Type="http://schemas.openxmlformats.org/officeDocument/2006/relationships/hyperlink" Target="http://www.yamalfin.ru/index.php?option=com_content&amp;view=category&amp;id=82&amp;Itemid=83" TargetMode="External" /><Relationship Id="rId283" Type="http://schemas.openxmlformats.org/officeDocument/2006/relationships/hyperlink" Target="http://www.minfinrb.ru/analytics/637/22699.php" TargetMode="External" /><Relationship Id="rId284" Type="http://schemas.openxmlformats.org/officeDocument/2006/relationships/hyperlink" Target="http://budget.govrb.ru/ebudget/Show/Category/15?ItemId=233&amp;headingId" TargetMode="External" /><Relationship Id="rId285" Type="http://schemas.openxmlformats.org/officeDocument/2006/relationships/hyperlink" Target="http://gfu.ru/budgetgr/detail.php?IBLOCK_ID=116&amp;SECTION_ID=0&amp;ID=34842" TargetMode="External" /><Relationship Id="rId286" Type="http://schemas.openxmlformats.org/officeDocument/2006/relationships/hyperlink" Target="http://www.fin.amurobl.ru/oblastnoy-byudzhet/byudzhet-dlya-grazhdan/index.php" TargetMode="External" /><Relationship Id="rId287" Type="http://schemas.openxmlformats.org/officeDocument/2006/relationships/hyperlink" Target="http://www.findep.org/budjet-dlya-grajdan-tomskoy-oblasti.html" TargetMode="External" /><Relationship Id="rId288" Type="http://schemas.openxmlformats.org/officeDocument/2006/relationships/hyperlink" Target="http://minfin.orb.ru/%D0%B1%D1%8E%D0%B4%D0%B6%D0%B5%D1%82-%D0%B4%D0%BB%D1%8F-%D0%B3%D1%80%D0%B0%D0%B6%D0%B4%D0%B0%D0%BD/" TargetMode="External" /><Relationship Id="rId289"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beldepfin.ru/publichnye-slushaniya-po-proektu-oblastnogo-byudzheta-na-2017-god-i-na-planiruemyj-period-2018-i-2019-godov/" TargetMode="External" /><Relationship Id="rId2" Type="http://schemas.openxmlformats.org/officeDocument/2006/relationships/hyperlink" Target="http://www.kosoblduma.ru/press/article/Obshestvennost_obsudit_proekt_biudjheta_2017.html" TargetMode="External" /><Relationship Id="rId3" Type="http://schemas.openxmlformats.org/officeDocument/2006/relationships/hyperlink" Target="http://kurskduma.ru/news/oth.php?1217" TargetMode="External" /><Relationship Id="rId4" Type="http://schemas.openxmlformats.org/officeDocument/2006/relationships/hyperlink" Target="http://budget.cap.ru/Menu/Page/176" TargetMode="External" /><Relationship Id="rId5" Type="http://schemas.openxmlformats.org/officeDocument/2006/relationships/hyperlink" Target="http://www.open.minfin-altai.ru/news.html" TargetMode="External" /><Relationship Id="rId6" Type="http://schemas.openxmlformats.org/officeDocument/2006/relationships/hyperlink" Target="http://b4u.gov-murman.ru/index.php#idMenu=228" TargetMode="External" /><Relationship Id="rId7" Type="http://schemas.openxmlformats.org/officeDocument/2006/relationships/hyperlink" Target="http://www.zaksobr-chita.ru/" TargetMode="External" /><Relationship Id="rId8" Type="http://schemas.openxmlformats.org/officeDocument/2006/relationships/hyperlink" Target="http://oblduma.kurgan.ru/about/activity/people_hearing/20161206/" TargetMode="External" /><Relationship Id="rId9" Type="http://schemas.openxmlformats.org/officeDocument/2006/relationships/hyperlink" Target="http://zs74.ru/izveshchenie-o-provedenii-publichnyh-slushaniy" TargetMode="External" /><Relationship Id="rId10" Type="http://schemas.openxmlformats.org/officeDocument/2006/relationships/hyperlink" Target="http://www.karelia-zs.ru/presssluzhba/novosti/anons_publichnyh_slushanij_po_proektu_byudzheta_respubliki_kareliya1/" TargetMode="External" /><Relationship Id="rId11" Type="http://schemas.openxmlformats.org/officeDocument/2006/relationships/hyperlink" Target="http://duma39.ru/info/26839/" TargetMode="External" /><Relationship Id="rId12" Type="http://schemas.openxmlformats.org/officeDocument/2006/relationships/hyperlink" Target="http://astroblduma.ru/vm/all_rubrics/6177" TargetMode="External" /><Relationship Id="rId13" Type="http://schemas.openxmlformats.org/officeDocument/2006/relationships/hyperlink" Target="http://dvinaland.ru/-jy0jwy2y" TargetMode="External" /><Relationship Id="rId14" Type="http://schemas.openxmlformats.org/officeDocument/2006/relationships/hyperlink" Target="http://www.assembly.spb.ru/article/955/78208/Publichnye-slushaniya-po-proektu-zakona-Sankt-Peterburga-O-byudzhete-Sankt-Peterburga-na-2017-god-i-na-planovyy-period-2018-i-2019-godov" TargetMode="External" /><Relationship Id="rId15" Type="http://schemas.openxmlformats.org/officeDocument/2006/relationships/hyperlink" Target="http://admkrai.krasnodar.ru/content/21/show/344777/" TargetMode="External" /><Relationship Id="rId16" Type="http://schemas.openxmlformats.org/officeDocument/2006/relationships/hyperlink" Target="http://www.zaksob.ru/Pages.aspx?id=208&amp;m=68" TargetMode="External" /><Relationship Id="rId17" Type="http://schemas.openxmlformats.org/officeDocument/2006/relationships/hyperlink" Target="http://www.magoblduma.ru/budget/publichearing/" TargetMode="External" /><Relationship Id="rId18" Type="http://schemas.openxmlformats.org/officeDocument/2006/relationships/hyperlink" Target="http://www.oblsovet.ru/news/13379/" TargetMode="External" /><Relationship Id="rId19" Type="http://schemas.openxmlformats.org/officeDocument/2006/relationships/hyperlink" Target="http://zsro.ru/press_center/news/1/13328/" TargetMode="External" /><Relationship Id="rId20" Type="http://schemas.openxmlformats.org/officeDocument/2006/relationships/hyperlink" Target="http://www.minfin34.ru/documents/" TargetMode="External" /><Relationship Id="rId21" Type="http://schemas.openxmlformats.org/officeDocument/2006/relationships/hyperlink" Target="http://www.mosoblduma.ru/Zakoni/Bjudzhet_Moskovskoj_oblasti/Novosti/item/67582/" TargetMode="External" /><Relationship Id="rId22" Type="http://schemas.openxmlformats.org/officeDocument/2006/relationships/hyperlink" Target="http://www.kirovreg.ru/news/detail.php?ID=76420&amp;sphrase_id=374288" TargetMode="External" /><Relationship Id="rId23" Type="http://schemas.openxmlformats.org/officeDocument/2006/relationships/hyperlink" Target="http://zsnso.ru/1472/" TargetMode="External" /><Relationship Id="rId24" Type="http://schemas.openxmlformats.org/officeDocument/2006/relationships/hyperlink" Target="http://depfin.adm44.ru/index.aspx" TargetMode="External" /><Relationship Id="rId25" Type="http://schemas.openxmlformats.org/officeDocument/2006/relationships/hyperlink" Target="http://www.kamgov.ru/minfin/news/proekt-budzeta-kamcatskogo-kraa-na-2017-god-i-planovyj-period-2018-i-2019-godov-prosel-publicnye-slusania-6480" TargetMode="External" /><Relationship Id="rId26" Type="http://schemas.openxmlformats.org/officeDocument/2006/relationships/hyperlink" Target="http://ex.saratov.gov.ru/government/structure/minfin/" TargetMode="External" /><Relationship Id="rId27" Type="http://schemas.openxmlformats.org/officeDocument/2006/relationships/hyperlink" Target="http://www.finsmol.ru/start" TargetMode="External" /><Relationship Id="rId28" Type="http://schemas.openxmlformats.org/officeDocument/2006/relationships/hyperlink" Target="http://df.ivanovoobl.ru/?p=3973" TargetMode="External" /><Relationship Id="rId29" Type="http://schemas.openxmlformats.org/officeDocument/2006/relationships/hyperlink" Target="http://minfinkubani.ru/budget_citizens/public/public_proekt.php" TargetMode="External" /><Relationship Id="rId30" Type="http://schemas.openxmlformats.org/officeDocument/2006/relationships/hyperlink" Target="http://finance.lenobl.ru/news?id=39040" TargetMode="External" /><Relationship Id="rId31" Type="http://schemas.openxmlformats.org/officeDocument/2006/relationships/hyperlink" Target="http://&#1095;&#1091;&#1082;&#1086;&#1090;&#1082;&#1072;.&#1088;&#1092;/power/administrative_setting/Dep_fin_ecom/budzet/" TargetMode="External" /><Relationship Id="rId32" Type="http://schemas.openxmlformats.org/officeDocument/2006/relationships/hyperlink" Target="http://minfin.49gov.ru/feedback/polls/" TargetMode="External" /><Relationship Id="rId33" Type="http://schemas.openxmlformats.org/officeDocument/2006/relationships/hyperlink" Target="http://www.findep.org/" TargetMode="External" /><Relationship Id="rId34" Type="http://schemas.openxmlformats.org/officeDocument/2006/relationships/hyperlink" Target="http://www.mfnso.nso.ru/news/2308" TargetMode="External" /><Relationship Id="rId35" Type="http://schemas.openxmlformats.org/officeDocument/2006/relationships/hyperlink" Target="http://www.finupr.kurganobl.ru/" TargetMode="External" /><Relationship Id="rId36" Type="http://schemas.openxmlformats.org/officeDocument/2006/relationships/hyperlink" Target="http://www.mfrno-a.ru/" TargetMode="External" /><Relationship Id="rId37" Type="http://schemas.openxmlformats.org/officeDocument/2006/relationships/hyperlink" Target="http://minfin.e-dag.ru/feed" TargetMode="External" /><Relationship Id="rId38" Type="http://schemas.openxmlformats.org/officeDocument/2006/relationships/hyperlink" Target="http://www.fincom.spb.ru/cf/press/smi/about/details.htm?id=2979@cfNews" TargetMode="External" /><Relationship Id="rId39" Type="http://schemas.openxmlformats.org/officeDocument/2006/relationships/hyperlink" Target="http://www.df35.ru/index.php?option=com_content&amp;view=article&amp;id=5699:-q-2017-2018-2019-q-17-2016-&amp;catid=251:2015-11-13-14-16-20&amp;Itemid=230" TargetMode="External" /><Relationship Id="rId40" Type="http://schemas.openxmlformats.org/officeDocument/2006/relationships/hyperlink" Target="http://minfin.rkomi.ru/page/5652/" TargetMode="External" /><Relationship Id="rId41" Type="http://schemas.openxmlformats.org/officeDocument/2006/relationships/hyperlink" Target="http://minfin.karelia.ru/informacionnoe-soobcshenie-o-provedenii-publichnyh-slushanij-po-proektu-bjudzheta-respubliki-karelija/" TargetMode="External" /><Relationship Id="rId42" Type="http://schemas.openxmlformats.org/officeDocument/2006/relationships/hyperlink" Target="https://minfin.sakha.gov.ru/" TargetMode="External" /><Relationship Id="rId43" Type="http://schemas.openxmlformats.org/officeDocument/2006/relationships/hyperlink" Target="http://minfin.tularegion.ru/press_center/news/publichnye-slushaniya-po-proektu-zakona-tulskoy-oblasti-o-byudzhete-tulskoy-oblasti-na-2017-god-i-na-planovyy-period-2018-i-2019-godov/" TargetMode="External" /><Relationship Id="rId44" Type="http://schemas.openxmlformats.org/officeDocument/2006/relationships/hyperlink" Target="http://mf.mosreg.ru/multimedia/novosti/glavnie/14-11-2016-13-15-54-informatsiya-o-provedenii-publichnykh-slushaniy-po/" TargetMode="External" /><Relationship Id="rId45" Type="http://schemas.openxmlformats.org/officeDocument/2006/relationships/hyperlink" Target="http://oreloblsovet.ru/blog/2016/10/17/publichnye-slushaniya-po-proektu-byudzheta-sostoyatsya-26-oktyabrya/" TargetMode="External" /><Relationship Id="rId46" Type="http://schemas.openxmlformats.org/officeDocument/2006/relationships/hyperlink" Target="http://budget.mos.ru/news_notice" TargetMode="External" /><Relationship Id="rId47" Type="http://schemas.openxmlformats.org/officeDocument/2006/relationships/hyperlink" Target="http://www.adygheya.ru/citizen/publichnye-slushaniya/" TargetMode="External" /><Relationship Id="rId48" Type="http://schemas.openxmlformats.org/officeDocument/2006/relationships/hyperlink" Target="http://www.dumask.ru/component/k2/item/16612.html" TargetMode="External" /><Relationship Id="rId49" Type="http://schemas.openxmlformats.org/officeDocument/2006/relationships/hyperlink" Target="http://elkurultay.ru/index.php?option=com_content&amp;view=article&amp;id=4853%3A-2017-&amp;catid=299%3A2015-11-17-08-33-36&amp;Itemid=146" TargetMode="External" /><Relationship Id="rId50" Type="http://schemas.openxmlformats.org/officeDocument/2006/relationships/hyperlink" Target="http://www.akzs.ru/news/main/2016/11/08/12820/" TargetMode="External" /><Relationship Id="rId51" Type="http://schemas.openxmlformats.org/officeDocument/2006/relationships/hyperlink" Target="http://www.sndko.ru/news_event_a/6928.html" TargetMode="External" /><Relationship Id="rId52" Type="http://schemas.openxmlformats.org/officeDocument/2006/relationships/hyperlink" Target="http://www.fin.amurobl.ru/" TargetMode="External" /><Relationship Id="rId53" Type="http://schemas.openxmlformats.org/officeDocument/2006/relationships/hyperlink" Target="http://nb44.ru/index.php/component/search/?searchword=%D0%BF%D1%83%D0%B1%D0%BB%D0%B8%D1%87%D0%BD%D1%8B%D0%B5%20%D1%81%D0%BB%D1%83%D1%88%D0%B0%D0%BD%D0%B8%D1%8F&amp;searchphrase=all&amp;Itemid=479" TargetMode="External" /><Relationship Id="rId54" Type="http://schemas.openxmlformats.org/officeDocument/2006/relationships/hyperlink" Target="http://www.saratov.gov.ru/gov/auth/minfin/bud_sar_obl/2017/Project/Pub_Sluh/index.php?sphrase_id=216544" TargetMode="External" /><Relationship Id="rId55" Type="http://schemas.openxmlformats.org/officeDocument/2006/relationships/hyperlink" Target="http://dtf.avo.ru/index.php?option=com_content&amp;view=article&amp;id=291:-22-2016&amp;catid=55:2012-04-23-12-52-11&amp;Itemid=106" TargetMode="External" /><Relationship Id="rId56" Type="http://schemas.openxmlformats.org/officeDocument/2006/relationships/hyperlink" Target="http://www.smoloblduma.ru/work/39940/" TargetMode="External" /><Relationship Id="rId57" Type="http://schemas.openxmlformats.org/officeDocument/2006/relationships/hyperlink" Target="http://dfto.ru/index.php/byudzhet-dlya-grazhdan/publichnye-slushaniya" TargetMode="External" /><Relationship Id="rId58" Type="http://schemas.openxmlformats.org/officeDocument/2006/relationships/hyperlink" Target="http://www.yarregion.ru/Pages/news.aspx?newsID=7893" TargetMode="External" /><Relationship Id="rId59" Type="http://schemas.openxmlformats.org/officeDocument/2006/relationships/hyperlink" Target="http://www.yarregion.ru/depts/depfin/default.aspx" TargetMode="External" /><Relationship Id="rId60" Type="http://schemas.openxmlformats.org/officeDocument/2006/relationships/hyperlink" Target="http://minfin.gov-murman.ru/news/189959/" TargetMode="External" /><Relationship Id="rId61" Type="http://schemas.openxmlformats.org/officeDocument/2006/relationships/hyperlink" Target="http://www.novreg.ru/vlast/announcement.php?ELEMENT_ID=85753&amp;sphrase_id=206190" TargetMode="External" /><Relationship Id="rId62" Type="http://schemas.openxmlformats.org/officeDocument/2006/relationships/hyperlink" Target="http://minfin.kalmregion.ru/deyatelnost/obshchestvennyy-sovet/%20%20%20%202016%20&#1075;&#1086;&#1076;%20&#1087;&#1088;&#1086;&#1090;&#1086;&#1082;&#1086;&#1083;%20&#8470;%202%20&#1054;&#1073;&#1089;&#1091;&#1078;&#1076;&#1077;&#1085;&#1080;&#1077;%20&#1087;&#1088;&#1086;&#1077;&#1082;&#1090;&#1072;%20&#1079;&#1072;&#1082;&#1086;&#1085;&#1072;%20&#1056;&#1077;&#1089;&#1087;&#1091;&#1073;&#1083;&#1080;&#1082;&#1080;%20&#1050;&#1072;&#1083;&#1084;&#1099;&#1082;&#1080;&#1103;%20&#171;&#1054;%20&#1088;&#1077;&#1089;&#1087;&#1091;&#1073;&#1083;&#1080;&#1082;&#1072;&#1085;&#1089;&#1082;&#1086;&#1084;%20&#1073;&#1102;&#1076;&#1078;&#1077;&#1090;&#1077;%20&#1085;&#1072;%202017%20&#1075;&#1086;&#1076;%20&#1080;%20&#1085;&#1072;%20&#1087;&#1083;&#1072;&#1085;&#1086;&#1074;&#1099;&#1081;%20&#1087;&#1077;&#1088;&#1080;&#1086;&#1076;%202018%20&#1080;%202019%20&#1075;&#1086;&#1076;&#1086;&#1074;&#187;%2027.10.2016" TargetMode="External" /><Relationship Id="rId63" Type="http://schemas.openxmlformats.org/officeDocument/2006/relationships/hyperlink" Target="http://minfin01-maykop.ru/Show/Content/966" TargetMode="External" /><Relationship Id="rId64" Type="http://schemas.openxmlformats.org/officeDocument/2006/relationships/hyperlink" Target="http://www.volganet.ru/news/119265/?sphrase_id=123723" TargetMode="External" /><Relationship Id="rId65" Type="http://schemas.openxmlformats.org/officeDocument/2006/relationships/hyperlink" Target="http://parlament09.ru/node/4986" TargetMode="External" /><Relationship Id="rId66" Type="http://schemas.openxmlformats.org/officeDocument/2006/relationships/hyperlink" Target="http://minfin09.ru/2016/11/%D0%B8%D0%BD%D1%84%D0%BE%D1%80%D0%BC%D0%B0%D1%86%D0%B8%D0%BE%D0%BD%D0%BD%D0%BE%D0%B5-%D1%81%D0%BE%D0%BE%D0%B1%D1%89%D0%B5%D0%BD%D0%B8%D0%B5-%D0%BE-%D0%BF%D1%80%D0%BE%D0%B2%D0%B5%D0%B4%D0%B5%D0%BD/" TargetMode="External" /><Relationship Id="rId67" Type="http://schemas.openxmlformats.org/officeDocument/2006/relationships/hyperlink" Target="https://minfin.bashkortostan.ru/presscenter/news/431596/" TargetMode="External" /><Relationship Id="rId68" Type="http://schemas.openxmlformats.org/officeDocument/2006/relationships/hyperlink" Target="http://minfin.tatarstan.ru/rus/index.htm/news/782396.htm" TargetMode="External" /><Relationship Id="rId69" Type="http://schemas.openxmlformats.org/officeDocument/2006/relationships/hyperlink" Target="http://www.zspo.ru/pressroom/news/35151/?sphrase_id=42970" TargetMode="External" /><Relationship Id="rId70" Type="http://schemas.openxmlformats.org/officeDocument/2006/relationships/hyperlink" Target="http://minfin-samara.ru/materials-for-public-hearings/" TargetMode="External" /><Relationship Id="rId71" Type="http://schemas.openxmlformats.org/officeDocument/2006/relationships/hyperlink" Target="http://www.minfintuva.ru/old/index.php/139-segodnya-7-dekabrya-2016-goda-v-verkhovnom-khurale-parlamente-respublike-tyva-sostoyalis-publichnye-slushaniya-proekta-zakona-o-respublikanskom-byudzhete-na-2017-god-i-na-planovyj-period-2018-2019-godov" TargetMode="External" /><Relationship Id="rId72" Type="http://schemas.openxmlformats.org/officeDocument/2006/relationships/hyperlink" Target="http://fin22.ru/index/index_1147.html" TargetMode="External" /><Relationship Id="rId73" Type="http://schemas.openxmlformats.org/officeDocument/2006/relationships/hyperlink" Target="http://www.sobranie.info/newsinfo.php?UID=53008" TargetMode="External" /><Relationship Id="rId74" Type="http://schemas.openxmlformats.org/officeDocument/2006/relationships/hyperlink" Target="http://openbudget.gfu.ru/news/detail.php?ID=31551" TargetMode="External" /><Relationship Id="rId75" Type="http://schemas.openxmlformats.org/officeDocument/2006/relationships/hyperlink" Target="http://www.zs.eao.ru/index.php?option=com_k2&amp;view=item&amp;id=5471:publichniye-slushaniya-po-proektu-oblastnogo-buydjeta-2012-goda&amp;Itemid=81" TargetMode="External" /><Relationship Id="rId76" Type="http://schemas.openxmlformats.org/officeDocument/2006/relationships/hyperlink" Target="http://belregion.ru/press/news/?ID=16196" TargetMode="External" /><Relationship Id="rId77" Type="http://schemas.openxmlformats.org/officeDocument/2006/relationships/hyperlink" Target="http://www.gfu.vrn.ru/regulatory/publichnye-slushaniya/" TargetMode="External" /><Relationship Id="rId78" Type="http://schemas.openxmlformats.org/officeDocument/2006/relationships/hyperlink" Target="http://duma.tmbreg.ru/zakonotvorcheskaya-deyatelnost/publichnye-slushaniya/2016-god/o-byudzhete-tambovskoy-oblasti-na-2017-god-i-na-planovyy-period-2018-i-2019-godov/" TargetMode="External" /><Relationship Id="rId79" Type="http://schemas.openxmlformats.org/officeDocument/2006/relationships/hyperlink" Target="http://budget.lenobl.ru/new/documents/?page=0&amp;sortOrder=&amp;type=&amp;sortName=&amp;sortDate=" TargetMode="External" /><Relationship Id="rId80" Type="http://schemas.openxmlformats.org/officeDocument/2006/relationships/hyperlink" Target="http://www.duma-murman.ru/laws/law_project/law_budjet/" TargetMode="External" /><Relationship Id="rId81" Type="http://schemas.openxmlformats.org/officeDocument/2006/relationships/hyperlink" Target="http://dfei.adm-nao.ru/news/12859/" TargetMode="External" /><Relationship Id="rId82" Type="http://schemas.openxmlformats.org/officeDocument/2006/relationships/hyperlink" Target="http://minfin.rk.gov.ru/rus/index.htm/news/349860.htm" TargetMode="External" /><Relationship Id="rId83" Type="http://schemas.openxmlformats.org/officeDocument/2006/relationships/hyperlink" Target="http://budget.rk.ifinmon.ru/dokumenty/publichnye-slushaniya" TargetMode="External" /><Relationship Id="rId84" Type="http://schemas.openxmlformats.org/officeDocument/2006/relationships/hyperlink" Target="https://minfin.astrobl.ru/site-page/publichnye-obshchestvennye-slushaniya" TargetMode="External" /><Relationship Id="rId85" Type="http://schemas.openxmlformats.org/officeDocument/2006/relationships/hyperlink" Target="http://pravitelstvo.kbr.ru/oigv/minfin/press_sluzhba/anonsy.php" TargetMode="External" /><Relationship Id="rId86" Type="http://schemas.openxmlformats.org/officeDocument/2006/relationships/hyperlink" Target="http://www.yamalfin.ru/" TargetMode="External" /><Relationship Id="rId87" Type="http://schemas.openxmlformats.org/officeDocument/2006/relationships/hyperlink" Target="https://minfin.khabkrai.ru/civils/Show/Content/3" TargetMode="External" /><Relationship Id="rId88" Type="http://schemas.openxmlformats.org/officeDocument/2006/relationships/hyperlink" Target="http://budget.omsk.ifinmon.ru/" TargetMode="External" /><Relationship Id="rId89" Type="http://schemas.openxmlformats.org/officeDocument/2006/relationships/hyperlink" Target="http://www.khural.org/press/news/1006/" TargetMode="External" /><Relationship Id="rId90" Type="http://schemas.openxmlformats.org/officeDocument/2006/relationships/hyperlink" Target="http://budget.minfin-samara.ru/" TargetMode="External" /><Relationship Id="rId91" Type="http://schemas.openxmlformats.org/officeDocument/2006/relationships/hyperlink" Target="http://bryanskoblfin.ru/Show/Content/1398" TargetMode="External" /><Relationship Id="rId92" Type="http://schemas.openxmlformats.org/officeDocument/2006/relationships/hyperlink" Target="http://adm.rkursk.ru/index.php?id=693&amp;mat_id=61643&amp;query=%EF%F3%E1%EB%E8%F7%ED%FB%E5+%F1%EB%F3%F8%E0%ED%E8%FF" TargetMode="External" /><Relationship Id="rId93" Type="http://schemas.openxmlformats.org/officeDocument/2006/relationships/hyperlink" Target="http://budget.mosreg.ru/blog/portfolio-item/informaciya-o-provedenii-publichnyx-slushanij-po-proektu-zakona-moskovskoj-oblasti-o-byudzhete-moskovskoj-oblasti-na-2017-god-i-na-planovyj-period-2018-i-2019-godov/" TargetMode="External" /><Relationship Id="rId94" Type="http://schemas.openxmlformats.org/officeDocument/2006/relationships/hyperlink" Target="http://orel-region.ru/index.php?head=1&amp;op=find" TargetMode="External" /><Relationship Id="rId95" Type="http://schemas.openxmlformats.org/officeDocument/2006/relationships/hyperlink" Target="http://minfin.ryazangov.ru/news/169381/" TargetMode="External" /><Relationship Id="rId96" Type="http://schemas.openxmlformats.org/officeDocument/2006/relationships/hyperlink" Target="http://fin.tmbreg.ru/7614/8086.html" TargetMode="External" /><Relationship Id="rId97" Type="http://schemas.openxmlformats.org/officeDocument/2006/relationships/hyperlink" Target="http://&#1090;&#1074;&#1077;&#1088;&#1089;&#1082;&#1072;&#1103;&#1086;&#1073;&#1083;&#1072;&#1089;&#1090;&#1100;.&#1088;&#1092;/dopolnitelnye-svedeniya/obyavleniya/index.php?sphrase_id=65513#30703" TargetMode="External" /><Relationship Id="rId98" Type="http://schemas.openxmlformats.org/officeDocument/2006/relationships/hyperlink" Target="http://www.tverfin.ru/novosti/novosti/?ELEMENT_ID=31294" TargetMode="External" /><Relationship Id="rId99" Type="http://schemas.openxmlformats.org/officeDocument/2006/relationships/hyperlink" Target="http://minfin39.ru/pressroom/news/6388.php" TargetMode="External" /><Relationship Id="rId100" Type="http://schemas.openxmlformats.org/officeDocument/2006/relationships/hyperlink" Target="http://www.novkfo.ru/%D0%BD%D0%BE%D0%B2%D0%BE%D1%81%D1%82%D0%B8/2/" TargetMode="External" /><Relationship Id="rId101" Type="http://schemas.openxmlformats.org/officeDocument/2006/relationships/hyperlink" Target="http://portal.novkfo.ru/Show/Content/3450" TargetMode="External" /><Relationship Id="rId102" Type="http://schemas.openxmlformats.org/officeDocument/2006/relationships/hyperlink" Target="http://www.pskov.ru/novosti/09.12.16/74453" TargetMode="External" /><Relationship Id="rId103" Type="http://schemas.openxmlformats.org/officeDocument/2006/relationships/hyperlink" Target="http://finance.pskov.ru/press-centre/news/129" TargetMode="External" /><Relationship Id="rId104" Type="http://schemas.openxmlformats.org/officeDocument/2006/relationships/hyperlink" Target="http://www.sdnao.ru/news/news_detail.php?ELEMENT_ID=21598" TargetMode="External" /><Relationship Id="rId105" Type="http://schemas.openxmlformats.org/officeDocument/2006/relationships/hyperlink" Target="http://volgafin.volgograd.ru/current-activity/cooperation/news/118361/" TargetMode="External" /><Relationship Id="rId106" Type="http://schemas.openxmlformats.org/officeDocument/2006/relationships/hyperlink" Target="http://www.mfri.ru/index.php/2013-12-01-16-47-32" TargetMode="External" /><Relationship Id="rId107" Type="http://schemas.openxmlformats.org/officeDocument/2006/relationships/hyperlink" Target="http://www.mfsk.ru/news/news/559?sphrase_id=5902" TargetMode="External" /><Relationship Id="rId108" Type="http://schemas.openxmlformats.org/officeDocument/2006/relationships/hyperlink" Target="http://openbudsk.ru/content/str/infpoob.php" TargetMode="External" /><Relationship Id="rId109" Type="http://schemas.openxmlformats.org/officeDocument/2006/relationships/hyperlink" Target="http://mari-el.gov.ru/minfin/Pages/161101_1.aspx" TargetMode="External" /><Relationship Id="rId110" Type="http://schemas.openxmlformats.org/officeDocument/2006/relationships/hyperlink" Target="http://www.minfinrm.ru/search/?q=%D0%BF%D1%83%D0%B1%D0%BB%D0%B8%D1%87%D0%BD%D1%8B%D0%B5+%D1%81%D0%BB%D1%83%D1%88%D0%B0%D0%BD%D0%B8%D1%8F&amp;x=0&amp;y=0" TargetMode="External" /><Relationship Id="rId111" Type="http://schemas.openxmlformats.org/officeDocument/2006/relationships/hyperlink" Target="http://gov.cap.ru/SiteMap.aspx?gov_id=83&amp;id=2334059" TargetMode="External" /><Relationship Id="rId112" Type="http://schemas.openxmlformats.org/officeDocument/2006/relationships/hyperlink" Target="http://mfin.permkrai.ru/news/1273" TargetMode="External" /><Relationship Id="rId113" Type="http://schemas.openxmlformats.org/officeDocument/2006/relationships/hyperlink" Target="http://budget.permkrai.ru/news/onenews/id/1482" TargetMode="External" /><Relationship Id="rId114" Type="http://schemas.openxmlformats.org/officeDocument/2006/relationships/hyperlink" Target="http://www.minfin.kirov.ru/novosti-i-anonsy/6822/?sphrase_id=41645" TargetMode="External" /><Relationship Id="rId115" Type="http://schemas.openxmlformats.org/officeDocument/2006/relationships/hyperlink" Target="http://mf.nnov.ru/index.php?option=com_content&amp;view=article&amp;id=475:14112016&amp;catid=5:2014-12-12-13-10-31&amp;Itemid=365" TargetMode="External" /><Relationship Id="rId116" Type="http://schemas.openxmlformats.org/officeDocument/2006/relationships/hyperlink" Target="http://minfin.orb.ru/%D0%B8%D0%BD%D1%84%D0%BE%D1%80%D0%BC%D0%B0%D1%86%D0%B8%D0%BE%D0%BD%D0%BD%D0%BE%D0%B5-%D1%81%D0%BE%D0%BE%D0%B1%D1%89%D0%B5%D0%BD%D0%B8%D0%B5-%D0%BE-%D0%BF%D1%80%D0%BE%D0%B2%D0%B5%D0%B4%D0%B5%D0%BD-2/" TargetMode="External" /><Relationship Id="rId117" Type="http://schemas.openxmlformats.org/officeDocument/2006/relationships/hyperlink" Target="http://finance.pnzreg.ru/news/2016/11/3/13420513" TargetMode="External" /><Relationship Id="rId118" Type="http://schemas.openxmlformats.org/officeDocument/2006/relationships/hyperlink" Target="http://www.zsuo.ru/novosti/9788-na-sajte-zakonodatelnogo-sobraniya-mozhno-oznakomitsya-s-proektom-oblastnogo-byudzheta-na-2017-god.html" TargetMode="External" /><Relationship Id="rId119" Type="http://schemas.openxmlformats.org/officeDocument/2006/relationships/hyperlink" Target="http://minfin.midural.ru/news/show/id/684/news_category/35" TargetMode="External" /><Relationship Id="rId120" Type="http://schemas.openxmlformats.org/officeDocument/2006/relationships/hyperlink" Target="http://admtyumen.ru/ogv_ru/news/subj/more.htm?id=11392171@egNews" TargetMode="External" /><Relationship Id="rId121" Type="http://schemas.openxmlformats.org/officeDocument/2006/relationships/hyperlink" Target="http://www.minfin74.ru/mInformation/news/news.php/32/9512/" TargetMode="External" /><Relationship Id="rId122" Type="http://schemas.openxmlformats.org/officeDocument/2006/relationships/hyperlink" Target="http://iltumen.ru/content/v-il-tumene-sostoyatsya-publichnye-slushaniya-po-obsuzhdeniyu-proekta-byudzheta-yakutii-na-2" TargetMode="External" /><Relationship Id="rId123" Type="http://schemas.openxmlformats.org/officeDocument/2006/relationships/hyperlink" Target="https://sakhalin.gov.ru/index.php?id=105&amp;no_cache=1&amp;tx_ttnews%5Btt_news%5D=9620&amp;cHash=67bc1ba167ea523a78abb7c831076735" TargetMode="External" /><Relationship Id="rId124" Type="http://schemas.openxmlformats.org/officeDocument/2006/relationships/hyperlink" Target="http://www.eao.ru/search/?q=%D0%BF%D1%83%D0%B1%D0%BB%D0%B8%D1%87%D0%BD%D1%8B%D0%B5+%D1%81%D0%BB%D1%83%D1%88%D0%B0%D0%BD%D0%B8%D1%8F&amp;where=&amp;how=d" TargetMode="External" /><Relationship Id="rId125" Type="http://schemas.openxmlformats.org/officeDocument/2006/relationships/hyperlink" Target="http://hural-rb.ru/deaytelnost/parlament/publish_2017" TargetMode="External" /><Relationship Id="rId126" Type="http://schemas.openxmlformats.org/officeDocument/2006/relationships/hyperlink" Target="http://&#1084;&#1080;&#1085;&#1092;&#1080;&#1085;&#1088;&#1073;.&#1088;&#1092;/news/9/22582.php" TargetMode="External" /><Relationship Id="rId127" Type="http://schemas.openxmlformats.org/officeDocument/2006/relationships/hyperlink" Target="http://www.vskhakasia.ru/press-centr/news/11880-proekt-zakona-o-respublikanskom-byudzhete-obsudyat-publichno" TargetMode="External" /><Relationship Id="rId128" Type="http://schemas.openxmlformats.org/officeDocument/2006/relationships/hyperlink" Target="http://r-19.ru/authorities/ministry-of-finance-of-the-republic-of-khakassia/news/?SHOWALL_1=1" TargetMode="External" /><Relationship Id="rId129" Type="http://schemas.openxmlformats.org/officeDocument/2006/relationships/hyperlink" Target="http://minfin.krskstate.ru/openbudget/budget?eyes=yes" TargetMode="External" /><Relationship Id="rId130" Type="http://schemas.openxmlformats.org/officeDocument/2006/relationships/hyperlink" Target="http://www.irk.gov.ru/events/detail.php?ID=13793&amp;sphrase_id=123779" TargetMode="External" /><Relationship Id="rId131" Type="http://schemas.openxmlformats.org/officeDocument/2006/relationships/hyperlink" Target="http://omsk-parlament.ru/default.asp?doit=news&amp;dt=2016.11.3" TargetMode="External" /><Relationship Id="rId132" Type="http://schemas.openxmlformats.org/officeDocument/2006/relationships/hyperlink" Target="http://mf.omskportal.ru/ru/RegionalPublicAuthorities/executivelist/MF/otkrbudg/proekt/2017-2019.html" TargetMode="External" /><Relationship Id="rId133" Type="http://schemas.openxmlformats.org/officeDocument/2006/relationships/hyperlink" Target="http://www.zskaluga.ru/news_legislature/wide/10222/24_nojabrja_sostojatsja_publichnye_slushanija_po_proektu_zakona_ob_oblastnom_bjudzhete.html" TargetMode="External" /><Relationship Id="rId134" Type="http://schemas.openxmlformats.org/officeDocument/2006/relationships/hyperlink" Target="http://www.admlip.ru/news/byudzhet_regiona_v_sleduyushchem_godu_sokhranit_sotsialnuyu_napravlennost/?sphrase_id=1012125" TargetMode="External" /><Relationship Id="rId135" Type="http://schemas.openxmlformats.org/officeDocument/2006/relationships/hyperlink" Target="http://www.parlamentri.ru/index.php/press-centr/novosti/3239-ob-yavlenie-o-provedenii-publichnykh-slushanij" TargetMode="External" /><Relationship Id="rId13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90"/>
  <sheetViews>
    <sheetView tabSelected="1" zoomScalePageLayoutView="0" workbookViewId="0" topLeftCell="A1">
      <selection activeCell="K22" sqref="K22"/>
    </sheetView>
  </sheetViews>
  <sheetFormatPr defaultColWidth="9.140625" defaultRowHeight="15"/>
  <cols>
    <col min="1" max="1" width="35.8515625" style="9" customWidth="1"/>
    <col min="2" max="2" width="10.7109375" style="9" customWidth="1"/>
    <col min="3" max="3" width="13.140625" style="17" customWidth="1"/>
    <col min="4" max="4" width="10.7109375" style="9" customWidth="1"/>
    <col min="5" max="5" width="37.28125" style="9" customWidth="1"/>
    <col min="6" max="6" width="21.140625" style="9" customWidth="1"/>
    <col min="7" max="16384" width="9.140625" style="9" customWidth="1"/>
  </cols>
  <sheetData>
    <row r="1" spans="1:6" ht="20.25" customHeight="1">
      <c r="A1" s="170" t="s">
        <v>1827</v>
      </c>
      <c r="B1" s="170"/>
      <c r="C1" s="170"/>
      <c r="D1" s="170"/>
      <c r="E1" s="171"/>
      <c r="F1" s="171"/>
    </row>
    <row r="2" spans="1:6" ht="18.75" customHeight="1">
      <c r="A2" s="141" t="s">
        <v>1787</v>
      </c>
      <c r="B2" s="142"/>
      <c r="C2" s="143"/>
      <c r="D2" s="143"/>
      <c r="E2" s="143"/>
      <c r="F2" s="143"/>
    </row>
    <row r="3" spans="1:6" ht="162.75" customHeight="1">
      <c r="A3" s="168" t="s">
        <v>0</v>
      </c>
      <c r="B3" s="167" t="s">
        <v>1525</v>
      </c>
      <c r="C3" s="167" t="s">
        <v>196</v>
      </c>
      <c r="D3" s="167" t="s">
        <v>197</v>
      </c>
      <c r="E3" s="168" t="s">
        <v>229</v>
      </c>
      <c r="F3" s="168" t="s">
        <v>228</v>
      </c>
    </row>
    <row r="4" spans="1:6" ht="17.25" customHeight="1">
      <c r="A4" s="12" t="s">
        <v>154</v>
      </c>
      <c r="B4" s="13" t="s">
        <v>155</v>
      </c>
      <c r="C4" s="13" t="s">
        <v>156</v>
      </c>
      <c r="D4" s="13" t="s">
        <v>157</v>
      </c>
      <c r="E4" s="12" t="s">
        <v>157</v>
      </c>
      <c r="F4" s="12" t="s">
        <v>157</v>
      </c>
    </row>
    <row r="5" spans="1:6" ht="15" customHeight="1">
      <c r="A5" s="12" t="s">
        <v>158</v>
      </c>
      <c r="B5" s="13"/>
      <c r="C5" s="13"/>
      <c r="D5" s="30">
        <f aca="true" t="shared" si="0" ref="D5:D36">E5+F5</f>
        <v>7</v>
      </c>
      <c r="E5" s="31">
        <v>5</v>
      </c>
      <c r="F5" s="144">
        <v>2</v>
      </c>
    </row>
    <row r="6" spans="1:6" ht="15" customHeight="1">
      <c r="A6" s="14" t="s">
        <v>3</v>
      </c>
      <c r="B6" s="167" t="str">
        <f>RANK(C6,$C$6:$C$90)&amp;IF(COUNTIF($C$6:$C$90,C6)&gt;1,"-"&amp;RANK(C6,$C$6:$C$90)+COUNTIF($C$6:$C$90,C6)-1,"")</f>
        <v>1-30</v>
      </c>
      <c r="C6" s="166">
        <f aca="true" t="shared" si="1" ref="C6:C37">D6/$D$5*100</f>
        <v>100</v>
      </c>
      <c r="D6" s="34">
        <f t="shared" si="0"/>
        <v>7</v>
      </c>
      <c r="E6" s="26">
        <f>'Показатель 14.1'!F12</f>
        <v>5</v>
      </c>
      <c r="F6" s="145">
        <f>'Показатель 14.2'!F8</f>
        <v>2</v>
      </c>
    </row>
    <row r="7" spans="1:6" ht="15" customHeight="1">
      <c r="A7" s="14" t="s">
        <v>4</v>
      </c>
      <c r="B7" s="167" t="str">
        <f aca="true" t="shared" si="2" ref="B7:B70">RANK(C7,$C$6:$C$90)&amp;IF(COUNTIF($C$6:$C$90,C7)&gt;1,"-"&amp;RANK(C7,$C$6:$C$90)+COUNTIF($C$6:$C$90,C7)-1,"")</f>
        <v>1-30</v>
      </c>
      <c r="C7" s="166">
        <f t="shared" si="1"/>
        <v>100</v>
      </c>
      <c r="D7" s="34">
        <f t="shared" si="0"/>
        <v>7</v>
      </c>
      <c r="E7" s="26">
        <f>'Показатель 14.1'!F13</f>
        <v>5</v>
      </c>
      <c r="F7" s="145">
        <f>'Показатель 14.2'!F9</f>
        <v>2</v>
      </c>
    </row>
    <row r="8" spans="1:6" ht="15" customHeight="1">
      <c r="A8" s="14" t="s">
        <v>6</v>
      </c>
      <c r="B8" s="167" t="str">
        <f t="shared" si="2"/>
        <v>1-30</v>
      </c>
      <c r="C8" s="166">
        <f t="shared" si="1"/>
        <v>100</v>
      </c>
      <c r="D8" s="34">
        <f t="shared" si="0"/>
        <v>7</v>
      </c>
      <c r="E8" s="26">
        <f>'Показатель 14.1'!F15</f>
        <v>5</v>
      </c>
      <c r="F8" s="145">
        <f>'Показатель 14.2'!F11</f>
        <v>2</v>
      </c>
    </row>
    <row r="9" spans="1:6" ht="15" customHeight="1">
      <c r="A9" s="14" t="s">
        <v>9</v>
      </c>
      <c r="B9" s="167" t="str">
        <f t="shared" si="2"/>
        <v>1-30</v>
      </c>
      <c r="C9" s="166">
        <f t="shared" si="1"/>
        <v>100</v>
      </c>
      <c r="D9" s="34">
        <f t="shared" si="0"/>
        <v>7</v>
      </c>
      <c r="E9" s="26">
        <f>'Показатель 14.1'!F18</f>
        <v>5</v>
      </c>
      <c r="F9" s="145">
        <f>'Показатель 14.2'!F14</f>
        <v>2</v>
      </c>
    </row>
    <row r="10" spans="1:6" ht="15" customHeight="1">
      <c r="A10" s="14" t="s">
        <v>11</v>
      </c>
      <c r="B10" s="167" t="str">
        <f t="shared" si="2"/>
        <v>1-30</v>
      </c>
      <c r="C10" s="166">
        <f t="shared" si="1"/>
        <v>100</v>
      </c>
      <c r="D10" s="34">
        <f t="shared" si="0"/>
        <v>7</v>
      </c>
      <c r="E10" s="26">
        <f>'Показатель 14.1'!F20</f>
        <v>5</v>
      </c>
      <c r="F10" s="145">
        <f>'Показатель 14.2'!F16</f>
        <v>2</v>
      </c>
    </row>
    <row r="11" spans="1:6" ht="15" customHeight="1">
      <c r="A11" s="14" t="s">
        <v>15</v>
      </c>
      <c r="B11" s="167" t="str">
        <f t="shared" si="2"/>
        <v>1-30</v>
      </c>
      <c r="C11" s="166">
        <f t="shared" si="1"/>
        <v>100</v>
      </c>
      <c r="D11" s="34">
        <f t="shared" si="0"/>
        <v>7</v>
      </c>
      <c r="E11" s="26">
        <f>'Показатель 14.1'!F24</f>
        <v>5</v>
      </c>
      <c r="F11" s="145">
        <f>'Показатель 14.2'!F20</f>
        <v>2</v>
      </c>
    </row>
    <row r="12" spans="1:6" ht="15" customHeight="1">
      <c r="A12" s="14" t="s">
        <v>16</v>
      </c>
      <c r="B12" s="167" t="str">
        <f t="shared" si="2"/>
        <v>1-30</v>
      </c>
      <c r="C12" s="166">
        <f t="shared" si="1"/>
        <v>100</v>
      </c>
      <c r="D12" s="34">
        <f t="shared" si="0"/>
        <v>7</v>
      </c>
      <c r="E12" s="26">
        <f>'Показатель 14.1'!F25</f>
        <v>5</v>
      </c>
      <c r="F12" s="145">
        <f>'Показатель 14.2'!F21</f>
        <v>2</v>
      </c>
    </row>
    <row r="13" spans="1:6" ht="15" customHeight="1">
      <c r="A13" s="14" t="s">
        <v>21</v>
      </c>
      <c r="B13" s="167" t="str">
        <f t="shared" si="2"/>
        <v>1-30</v>
      </c>
      <c r="C13" s="166">
        <f t="shared" si="1"/>
        <v>100</v>
      </c>
      <c r="D13" s="34">
        <f t="shared" si="0"/>
        <v>7</v>
      </c>
      <c r="E13" s="26">
        <f>'Показатель 14.1'!F30</f>
        <v>5</v>
      </c>
      <c r="F13" s="145">
        <f>'Показатель 14.2'!F26</f>
        <v>2</v>
      </c>
    </row>
    <row r="14" spans="1:6" ht="15" customHeight="1">
      <c r="A14" s="14" t="s">
        <v>22</v>
      </c>
      <c r="B14" s="167" t="str">
        <f t="shared" si="2"/>
        <v>1-30</v>
      </c>
      <c r="C14" s="166">
        <f t="shared" si="1"/>
        <v>100</v>
      </c>
      <c r="D14" s="34">
        <f t="shared" si="0"/>
        <v>7</v>
      </c>
      <c r="E14" s="26">
        <f>'Показатель 14.1'!F31</f>
        <v>5</v>
      </c>
      <c r="F14" s="145">
        <f>'Показатель 14.2'!F27</f>
        <v>2</v>
      </c>
    </row>
    <row r="15" spans="1:6" ht="15" customHeight="1">
      <c r="A15" s="14" t="s">
        <v>24</v>
      </c>
      <c r="B15" s="167" t="str">
        <f t="shared" si="2"/>
        <v>1-30</v>
      </c>
      <c r="C15" s="166">
        <f t="shared" si="1"/>
        <v>100</v>
      </c>
      <c r="D15" s="34">
        <f t="shared" si="0"/>
        <v>7</v>
      </c>
      <c r="E15" s="26">
        <f>'Показатель 14.1'!F33</f>
        <v>5</v>
      </c>
      <c r="F15" s="145">
        <f>'Показатель 14.2'!F29</f>
        <v>2</v>
      </c>
    </row>
    <row r="16" spans="1:6" ht="15" customHeight="1">
      <c r="A16" s="14" t="s">
        <v>25</v>
      </c>
      <c r="B16" s="167" t="str">
        <f t="shared" si="2"/>
        <v>1-30</v>
      </c>
      <c r="C16" s="166">
        <f t="shared" si="1"/>
        <v>100</v>
      </c>
      <c r="D16" s="34">
        <f t="shared" si="0"/>
        <v>7</v>
      </c>
      <c r="E16" s="26">
        <f>'Показатель 14.1'!F34</f>
        <v>5</v>
      </c>
      <c r="F16" s="145">
        <f>'Показатель 14.2'!F30</f>
        <v>2</v>
      </c>
    </row>
    <row r="17" spans="1:6" ht="15" customHeight="1">
      <c r="A17" s="14" t="s">
        <v>27</v>
      </c>
      <c r="B17" s="167" t="str">
        <f t="shared" si="2"/>
        <v>1-30</v>
      </c>
      <c r="C17" s="166">
        <f t="shared" si="1"/>
        <v>100</v>
      </c>
      <c r="D17" s="34">
        <f t="shared" si="0"/>
        <v>7</v>
      </c>
      <c r="E17" s="26">
        <f>'Показатель 14.1'!F36</f>
        <v>5</v>
      </c>
      <c r="F17" s="145">
        <f>'Показатель 14.2'!F32</f>
        <v>2</v>
      </c>
    </row>
    <row r="18" spans="1:6" ht="15" customHeight="1">
      <c r="A18" s="14" t="s">
        <v>28</v>
      </c>
      <c r="B18" s="167" t="str">
        <f t="shared" si="2"/>
        <v>1-30</v>
      </c>
      <c r="C18" s="166">
        <f t="shared" si="1"/>
        <v>100</v>
      </c>
      <c r="D18" s="34">
        <f t="shared" si="0"/>
        <v>7</v>
      </c>
      <c r="E18" s="26">
        <f>'Показатель 14.1'!F37</f>
        <v>5</v>
      </c>
      <c r="F18" s="145">
        <f>'Показатель 14.2'!F33</f>
        <v>2</v>
      </c>
    </row>
    <row r="19" spans="1:6" ht="15" customHeight="1">
      <c r="A19" s="14" t="s">
        <v>30</v>
      </c>
      <c r="B19" s="167" t="str">
        <f t="shared" si="2"/>
        <v>1-30</v>
      </c>
      <c r="C19" s="166">
        <f t="shared" si="1"/>
        <v>100</v>
      </c>
      <c r="D19" s="34">
        <f t="shared" si="0"/>
        <v>7</v>
      </c>
      <c r="E19" s="26">
        <f>'Показатель 14.1'!F39</f>
        <v>5</v>
      </c>
      <c r="F19" s="145">
        <f>'Показатель 14.2'!F35</f>
        <v>2</v>
      </c>
    </row>
    <row r="20" spans="1:6" ht="15" customHeight="1">
      <c r="A20" s="14" t="s">
        <v>33</v>
      </c>
      <c r="B20" s="167" t="str">
        <f t="shared" si="2"/>
        <v>1-30</v>
      </c>
      <c r="C20" s="166">
        <f t="shared" si="1"/>
        <v>100</v>
      </c>
      <c r="D20" s="34">
        <f t="shared" si="0"/>
        <v>7</v>
      </c>
      <c r="E20" s="26">
        <f>'Показатель 14.1'!F42</f>
        <v>5</v>
      </c>
      <c r="F20" s="145">
        <f>'Показатель 14.2'!F38</f>
        <v>2</v>
      </c>
    </row>
    <row r="21" spans="1:6" ht="15" customHeight="1">
      <c r="A21" s="14" t="s">
        <v>35</v>
      </c>
      <c r="B21" s="167" t="str">
        <f t="shared" si="2"/>
        <v>1-30</v>
      </c>
      <c r="C21" s="166">
        <f t="shared" si="1"/>
        <v>100</v>
      </c>
      <c r="D21" s="34">
        <f t="shared" si="0"/>
        <v>7</v>
      </c>
      <c r="E21" s="26">
        <f>'Показатель 14.1'!F45</f>
        <v>5</v>
      </c>
      <c r="F21" s="145">
        <f>'Показатель 14.2'!F41</f>
        <v>2</v>
      </c>
    </row>
    <row r="22" spans="1:6" ht="15" customHeight="1">
      <c r="A22" s="14" t="s">
        <v>42</v>
      </c>
      <c r="B22" s="167" t="str">
        <f t="shared" si="2"/>
        <v>1-30</v>
      </c>
      <c r="C22" s="166">
        <f t="shared" si="1"/>
        <v>100</v>
      </c>
      <c r="D22" s="34">
        <f t="shared" si="0"/>
        <v>7</v>
      </c>
      <c r="E22" s="26">
        <f>'Показатель 14.1'!F53</f>
        <v>5</v>
      </c>
      <c r="F22" s="145">
        <f>'Показатель 14.2'!F49</f>
        <v>2</v>
      </c>
    </row>
    <row r="23" spans="1:6" ht="15" customHeight="1">
      <c r="A23" s="14" t="s">
        <v>45</v>
      </c>
      <c r="B23" s="167" t="str">
        <f t="shared" si="2"/>
        <v>1-30</v>
      </c>
      <c r="C23" s="166">
        <f t="shared" si="1"/>
        <v>100</v>
      </c>
      <c r="D23" s="34">
        <f t="shared" si="0"/>
        <v>7</v>
      </c>
      <c r="E23" s="26">
        <f>'Показатель 14.1'!F57</f>
        <v>5</v>
      </c>
      <c r="F23" s="145">
        <f>'Показатель 14.2'!F53</f>
        <v>2</v>
      </c>
    </row>
    <row r="24" spans="1:6" ht="15" customHeight="1">
      <c r="A24" s="14" t="s">
        <v>51</v>
      </c>
      <c r="B24" s="167" t="str">
        <f t="shared" si="2"/>
        <v>1-30</v>
      </c>
      <c r="C24" s="166">
        <f t="shared" si="1"/>
        <v>100</v>
      </c>
      <c r="D24" s="34">
        <f t="shared" si="0"/>
        <v>7</v>
      </c>
      <c r="E24" s="26">
        <f>'Показатель 14.1'!F63</f>
        <v>5</v>
      </c>
      <c r="F24" s="145">
        <f>'Показатель 14.2'!F59</f>
        <v>2</v>
      </c>
    </row>
    <row r="25" spans="1:6" ht="15" customHeight="1">
      <c r="A25" s="14" t="s">
        <v>52</v>
      </c>
      <c r="B25" s="167" t="str">
        <f t="shared" si="2"/>
        <v>1-30</v>
      </c>
      <c r="C25" s="166">
        <f t="shared" si="1"/>
        <v>100</v>
      </c>
      <c r="D25" s="34">
        <f t="shared" si="0"/>
        <v>7</v>
      </c>
      <c r="E25" s="26">
        <f>'Показатель 14.1'!F64</f>
        <v>5</v>
      </c>
      <c r="F25" s="145">
        <f>'Показатель 14.2'!F60</f>
        <v>2</v>
      </c>
    </row>
    <row r="26" spans="1:6" ht="15" customHeight="1">
      <c r="A26" s="14" t="s">
        <v>55</v>
      </c>
      <c r="B26" s="167" t="str">
        <f t="shared" si="2"/>
        <v>1-30</v>
      </c>
      <c r="C26" s="166">
        <f t="shared" si="1"/>
        <v>100</v>
      </c>
      <c r="D26" s="34">
        <f t="shared" si="0"/>
        <v>7</v>
      </c>
      <c r="E26" s="26">
        <f>'Показатель 14.1'!F67</f>
        <v>5</v>
      </c>
      <c r="F26" s="145">
        <f>'Показатель 14.2'!F63</f>
        <v>2</v>
      </c>
    </row>
    <row r="27" spans="1:6" ht="15" customHeight="1">
      <c r="A27" s="14" t="s">
        <v>59</v>
      </c>
      <c r="B27" s="167" t="str">
        <f t="shared" si="2"/>
        <v>1-30</v>
      </c>
      <c r="C27" s="166">
        <f t="shared" si="1"/>
        <v>100</v>
      </c>
      <c r="D27" s="34">
        <f t="shared" si="0"/>
        <v>7</v>
      </c>
      <c r="E27" s="26">
        <f>'Показатель 14.1'!F71</f>
        <v>5</v>
      </c>
      <c r="F27" s="145">
        <f>'Показатель 14.2'!F67</f>
        <v>2</v>
      </c>
    </row>
    <row r="28" spans="1:6" ht="15" customHeight="1">
      <c r="A28" s="14" t="s">
        <v>60</v>
      </c>
      <c r="B28" s="167" t="str">
        <f t="shared" si="2"/>
        <v>1-30</v>
      </c>
      <c r="C28" s="166">
        <f t="shared" si="1"/>
        <v>100</v>
      </c>
      <c r="D28" s="34">
        <f t="shared" si="0"/>
        <v>7</v>
      </c>
      <c r="E28" s="26">
        <f>'Показатель 14.1'!F72</f>
        <v>5</v>
      </c>
      <c r="F28" s="145">
        <f>'Показатель 14.2'!F68</f>
        <v>2</v>
      </c>
    </row>
    <row r="29" spans="1:6" ht="15" customHeight="1">
      <c r="A29" s="14" t="s">
        <v>66</v>
      </c>
      <c r="B29" s="167" t="str">
        <f t="shared" si="2"/>
        <v>1-30</v>
      </c>
      <c r="C29" s="166">
        <f t="shared" si="1"/>
        <v>100</v>
      </c>
      <c r="D29" s="34">
        <f t="shared" si="0"/>
        <v>7</v>
      </c>
      <c r="E29" s="26">
        <f>'Показатель 14.1'!F78</f>
        <v>5</v>
      </c>
      <c r="F29" s="145">
        <f>'Показатель 14.2'!F74</f>
        <v>2</v>
      </c>
    </row>
    <row r="30" spans="1:6" ht="15" customHeight="1">
      <c r="A30" s="14" t="s">
        <v>70</v>
      </c>
      <c r="B30" s="167" t="str">
        <f t="shared" si="2"/>
        <v>1-30</v>
      </c>
      <c r="C30" s="166">
        <f t="shared" si="1"/>
        <v>100</v>
      </c>
      <c r="D30" s="34">
        <f t="shared" si="0"/>
        <v>7</v>
      </c>
      <c r="E30" s="26">
        <f>'Показатель 14.1'!F82</f>
        <v>5</v>
      </c>
      <c r="F30" s="145">
        <f>'Показатель 14.2'!F78</f>
        <v>2</v>
      </c>
    </row>
    <row r="31" spans="1:6" ht="15" customHeight="1">
      <c r="A31" s="14" t="s">
        <v>75</v>
      </c>
      <c r="B31" s="167" t="str">
        <f t="shared" si="2"/>
        <v>1-30</v>
      </c>
      <c r="C31" s="166">
        <f t="shared" si="1"/>
        <v>100</v>
      </c>
      <c r="D31" s="34">
        <f t="shared" si="0"/>
        <v>7</v>
      </c>
      <c r="E31" s="26">
        <f>'Показатель 14.1'!F87</f>
        <v>5</v>
      </c>
      <c r="F31" s="145">
        <f>'Показатель 14.2'!F83</f>
        <v>2</v>
      </c>
    </row>
    <row r="32" spans="1:6" ht="15" customHeight="1">
      <c r="A32" s="14" t="s">
        <v>76</v>
      </c>
      <c r="B32" s="167" t="str">
        <f t="shared" si="2"/>
        <v>1-30</v>
      </c>
      <c r="C32" s="166">
        <f t="shared" si="1"/>
        <v>100</v>
      </c>
      <c r="D32" s="34">
        <f t="shared" si="0"/>
        <v>7</v>
      </c>
      <c r="E32" s="26">
        <f>'Показатель 14.1'!F88</f>
        <v>5</v>
      </c>
      <c r="F32" s="145">
        <f>'Показатель 14.2'!F84</f>
        <v>2</v>
      </c>
    </row>
    <row r="33" spans="1:6" ht="15" customHeight="1">
      <c r="A33" s="14" t="s">
        <v>79</v>
      </c>
      <c r="B33" s="167" t="str">
        <f t="shared" si="2"/>
        <v>1-30</v>
      </c>
      <c r="C33" s="166">
        <f t="shared" si="1"/>
        <v>100</v>
      </c>
      <c r="D33" s="34">
        <f t="shared" si="0"/>
        <v>7</v>
      </c>
      <c r="E33" s="26">
        <f>'Показатель 14.1'!F91</f>
        <v>5</v>
      </c>
      <c r="F33" s="145">
        <f>'Показатель 14.2'!F87</f>
        <v>2</v>
      </c>
    </row>
    <row r="34" spans="1:6" ht="15" customHeight="1">
      <c r="A34" s="14" t="s">
        <v>85</v>
      </c>
      <c r="B34" s="167" t="str">
        <f t="shared" si="2"/>
        <v>1-30</v>
      </c>
      <c r="C34" s="166">
        <f t="shared" si="1"/>
        <v>100</v>
      </c>
      <c r="D34" s="34">
        <f t="shared" si="0"/>
        <v>7</v>
      </c>
      <c r="E34" s="26">
        <f>'Показатель 14.1'!F97</f>
        <v>5</v>
      </c>
      <c r="F34" s="145">
        <f>'Показатель 14.2'!F93</f>
        <v>2</v>
      </c>
    </row>
    <row r="35" spans="1:6" ht="15" customHeight="1">
      <c r="A35" s="14" t="s">
        <v>88</v>
      </c>
      <c r="B35" s="167" t="str">
        <f t="shared" si="2"/>
        <v>1-30</v>
      </c>
      <c r="C35" s="166">
        <f t="shared" si="1"/>
        <v>100</v>
      </c>
      <c r="D35" s="34">
        <f t="shared" si="0"/>
        <v>7</v>
      </c>
      <c r="E35" s="26">
        <f>'Показатель 14.1'!F100</f>
        <v>5</v>
      </c>
      <c r="F35" s="145">
        <f>'Показатель 14.2'!F96</f>
        <v>2</v>
      </c>
    </row>
    <row r="36" spans="1:6" ht="15" customHeight="1">
      <c r="A36" s="14" t="s">
        <v>64</v>
      </c>
      <c r="B36" s="167" t="str">
        <f t="shared" si="2"/>
        <v>31</v>
      </c>
      <c r="C36" s="166">
        <f t="shared" si="1"/>
        <v>85.71428571428571</v>
      </c>
      <c r="D36" s="34">
        <f t="shared" si="0"/>
        <v>6</v>
      </c>
      <c r="E36" s="26">
        <f>'Показатель 14.1'!F76</f>
        <v>4</v>
      </c>
      <c r="F36" s="145">
        <f>'Показатель 14.2'!F72</f>
        <v>2</v>
      </c>
    </row>
    <row r="37" spans="1:6" ht="15" customHeight="1">
      <c r="A37" s="14" t="s">
        <v>5</v>
      </c>
      <c r="B37" s="167" t="str">
        <f t="shared" si="2"/>
        <v>32-42</v>
      </c>
      <c r="C37" s="166">
        <f t="shared" si="1"/>
        <v>71.42857142857143</v>
      </c>
      <c r="D37" s="34">
        <f aca="true" t="shared" si="3" ref="D37:D68">E37+F37</f>
        <v>5</v>
      </c>
      <c r="E37" s="26">
        <f>'Показатель 14.1'!F14</f>
        <v>5</v>
      </c>
      <c r="F37" s="145">
        <f>'Показатель 14.2'!F10</f>
        <v>0</v>
      </c>
    </row>
    <row r="38" spans="1:6" ht="15" customHeight="1">
      <c r="A38" s="14" t="s">
        <v>43</v>
      </c>
      <c r="B38" s="167" t="str">
        <f t="shared" si="2"/>
        <v>32-42</v>
      </c>
      <c r="C38" s="166">
        <f aca="true" t="shared" si="4" ref="C38:C69">D38/$D$5*100</f>
        <v>71.42857142857143</v>
      </c>
      <c r="D38" s="34">
        <f t="shared" si="3"/>
        <v>5</v>
      </c>
      <c r="E38" s="26">
        <f>'Показатель 14.1'!F54</f>
        <v>5</v>
      </c>
      <c r="F38" s="145">
        <f>'Показатель 14.2'!F50</f>
        <v>0</v>
      </c>
    </row>
    <row r="39" spans="1:6" ht="15" customHeight="1">
      <c r="A39" s="14" t="s">
        <v>47</v>
      </c>
      <c r="B39" s="167" t="str">
        <f t="shared" si="2"/>
        <v>32-42</v>
      </c>
      <c r="C39" s="166">
        <f t="shared" si="4"/>
        <v>71.42857142857143</v>
      </c>
      <c r="D39" s="34">
        <f t="shared" si="3"/>
        <v>5</v>
      </c>
      <c r="E39" s="26">
        <f>'Показатель 14.1'!F59</f>
        <v>5</v>
      </c>
      <c r="F39" s="145">
        <f>'Показатель 14.2'!F55</f>
        <v>0</v>
      </c>
    </row>
    <row r="40" spans="1:6" ht="15" customHeight="1">
      <c r="A40" s="14" t="s">
        <v>50</v>
      </c>
      <c r="B40" s="167" t="str">
        <f t="shared" si="2"/>
        <v>32-42</v>
      </c>
      <c r="C40" s="166">
        <f t="shared" si="4"/>
        <v>71.42857142857143</v>
      </c>
      <c r="D40" s="34">
        <f t="shared" si="3"/>
        <v>5</v>
      </c>
      <c r="E40" s="26">
        <f>'Показатель 14.1'!F62</f>
        <v>5</v>
      </c>
      <c r="F40" s="145">
        <f>'Показатель 14.2'!F58</f>
        <v>0</v>
      </c>
    </row>
    <row r="41" spans="1:6" ht="15" customHeight="1">
      <c r="A41" s="14" t="s">
        <v>53</v>
      </c>
      <c r="B41" s="167" t="str">
        <f t="shared" si="2"/>
        <v>32-42</v>
      </c>
      <c r="C41" s="166">
        <f t="shared" si="4"/>
        <v>71.42857142857143</v>
      </c>
      <c r="D41" s="34">
        <f t="shared" si="3"/>
        <v>5</v>
      </c>
      <c r="E41" s="26">
        <f>'Показатель 14.1'!F65</f>
        <v>5</v>
      </c>
      <c r="F41" s="145">
        <f>'Показатель 14.2'!F61</f>
        <v>0</v>
      </c>
    </row>
    <row r="42" spans="1:6" ht="15" customHeight="1">
      <c r="A42" s="14" t="s">
        <v>56</v>
      </c>
      <c r="B42" s="167" t="str">
        <f t="shared" si="2"/>
        <v>32-42</v>
      </c>
      <c r="C42" s="166">
        <f t="shared" si="4"/>
        <v>71.42857142857143</v>
      </c>
      <c r="D42" s="34">
        <f t="shared" si="3"/>
        <v>5</v>
      </c>
      <c r="E42" s="26">
        <f>'Показатель 14.1'!F68</f>
        <v>5</v>
      </c>
      <c r="F42" s="145">
        <f>'Показатель 14.2'!F64</f>
        <v>0</v>
      </c>
    </row>
    <row r="43" spans="1:6" ht="15" customHeight="1">
      <c r="A43" s="14" t="s">
        <v>57</v>
      </c>
      <c r="B43" s="167" t="str">
        <f t="shared" si="2"/>
        <v>32-42</v>
      </c>
      <c r="C43" s="166">
        <f t="shared" si="4"/>
        <v>71.42857142857143</v>
      </c>
      <c r="D43" s="34">
        <f t="shared" si="3"/>
        <v>5</v>
      </c>
      <c r="E43" s="26">
        <f>'Показатель 14.1'!F69</f>
        <v>5</v>
      </c>
      <c r="F43" s="145">
        <f>'Показатель 14.2'!F65</f>
        <v>0</v>
      </c>
    </row>
    <row r="44" spans="1:6" ht="15" customHeight="1">
      <c r="A44" s="14" t="s">
        <v>62</v>
      </c>
      <c r="B44" s="167" t="str">
        <f t="shared" si="2"/>
        <v>32-42</v>
      </c>
      <c r="C44" s="166">
        <f t="shared" si="4"/>
        <v>71.42857142857143</v>
      </c>
      <c r="D44" s="34">
        <f t="shared" si="3"/>
        <v>5</v>
      </c>
      <c r="E44" s="26">
        <f>'Показатель 14.1'!F74</f>
        <v>5</v>
      </c>
      <c r="F44" s="145">
        <f>'Показатель 14.2'!F70</f>
        <v>0</v>
      </c>
    </row>
    <row r="45" spans="1:6" ht="15" customHeight="1">
      <c r="A45" s="14" t="s">
        <v>67</v>
      </c>
      <c r="B45" s="167" t="str">
        <f t="shared" si="2"/>
        <v>32-42</v>
      </c>
      <c r="C45" s="166">
        <f t="shared" si="4"/>
        <v>71.42857142857143</v>
      </c>
      <c r="D45" s="34">
        <f t="shared" si="3"/>
        <v>5</v>
      </c>
      <c r="E45" s="26">
        <f>'Показатель 14.1'!F79</f>
        <v>5</v>
      </c>
      <c r="F45" s="145">
        <f>'Показатель 14.2'!F75</f>
        <v>0</v>
      </c>
    </row>
    <row r="46" spans="1:6" ht="15" customHeight="1">
      <c r="A46" s="14" t="s">
        <v>69</v>
      </c>
      <c r="B46" s="167" t="str">
        <f t="shared" si="2"/>
        <v>32-42</v>
      </c>
      <c r="C46" s="166">
        <f t="shared" si="4"/>
        <v>71.42857142857143</v>
      </c>
      <c r="D46" s="34">
        <f t="shared" si="3"/>
        <v>5</v>
      </c>
      <c r="E46" s="26">
        <f>'Показатель 14.1'!F81</f>
        <v>5</v>
      </c>
      <c r="F46" s="145">
        <f>'Показатель 14.2'!F77</f>
        <v>0</v>
      </c>
    </row>
    <row r="47" spans="1:6" ht="15" customHeight="1">
      <c r="A47" s="14" t="s">
        <v>84</v>
      </c>
      <c r="B47" s="167" t="str">
        <f t="shared" si="2"/>
        <v>32-42</v>
      </c>
      <c r="C47" s="166">
        <f t="shared" si="4"/>
        <v>71.42857142857143</v>
      </c>
      <c r="D47" s="34">
        <f t="shared" si="3"/>
        <v>5</v>
      </c>
      <c r="E47" s="26">
        <f>'Показатель 14.1'!F96</f>
        <v>5</v>
      </c>
      <c r="F47" s="145">
        <f>'Показатель 14.2'!F92</f>
        <v>0</v>
      </c>
    </row>
    <row r="48" spans="1:6" ht="15" customHeight="1">
      <c r="A48" s="14" t="s">
        <v>10</v>
      </c>
      <c r="B48" s="167" t="str">
        <f t="shared" si="2"/>
        <v>43-55</v>
      </c>
      <c r="C48" s="166">
        <f t="shared" si="4"/>
        <v>57.14285714285714</v>
      </c>
      <c r="D48" s="34">
        <f t="shared" si="3"/>
        <v>4</v>
      </c>
      <c r="E48" s="26">
        <f>'Показатель 14.1'!F19</f>
        <v>4</v>
      </c>
      <c r="F48" s="145">
        <f>'Показатель 14.2'!F15</f>
        <v>0</v>
      </c>
    </row>
    <row r="49" spans="1:6" ht="15" customHeight="1">
      <c r="A49" s="14" t="s">
        <v>17</v>
      </c>
      <c r="B49" s="167" t="str">
        <f t="shared" si="2"/>
        <v>43-55</v>
      </c>
      <c r="C49" s="166">
        <f t="shared" si="4"/>
        <v>57.14285714285714</v>
      </c>
      <c r="D49" s="34">
        <f t="shared" si="3"/>
        <v>4</v>
      </c>
      <c r="E49" s="26">
        <f>'Показатель 14.1'!F26</f>
        <v>2</v>
      </c>
      <c r="F49" s="145">
        <f>'Показатель 14.2'!F22</f>
        <v>2</v>
      </c>
    </row>
    <row r="50" spans="1:6" ht="15" customHeight="1">
      <c r="A50" s="14" t="s">
        <v>19</v>
      </c>
      <c r="B50" s="167" t="str">
        <f t="shared" si="2"/>
        <v>43-55</v>
      </c>
      <c r="C50" s="166">
        <f t="shared" si="4"/>
        <v>57.14285714285714</v>
      </c>
      <c r="D50" s="34">
        <f t="shared" si="3"/>
        <v>4</v>
      </c>
      <c r="E50" s="26">
        <f>'Показатель 14.1'!F28</f>
        <v>2</v>
      </c>
      <c r="F50" s="145">
        <f>'Показатель 14.2'!F24</f>
        <v>2</v>
      </c>
    </row>
    <row r="51" spans="1:6" ht="15" customHeight="1">
      <c r="A51" s="14" t="s">
        <v>23</v>
      </c>
      <c r="B51" s="167" t="str">
        <f t="shared" si="2"/>
        <v>43-55</v>
      </c>
      <c r="C51" s="166">
        <f t="shared" si="4"/>
        <v>57.14285714285714</v>
      </c>
      <c r="D51" s="34">
        <f t="shared" si="3"/>
        <v>4</v>
      </c>
      <c r="E51" s="26">
        <f>'Показатель 14.1'!F32</f>
        <v>4</v>
      </c>
      <c r="F51" s="145">
        <f>'Показатель 14.2'!F28</f>
        <v>0</v>
      </c>
    </row>
    <row r="52" spans="1:6" ht="15" customHeight="1">
      <c r="A52" s="14" t="s">
        <v>26</v>
      </c>
      <c r="B52" s="167" t="str">
        <f t="shared" si="2"/>
        <v>43-55</v>
      </c>
      <c r="C52" s="166">
        <f t="shared" si="4"/>
        <v>57.14285714285714</v>
      </c>
      <c r="D52" s="34">
        <f t="shared" si="3"/>
        <v>4</v>
      </c>
      <c r="E52" s="26">
        <f>'Показатель 14.1'!F35</f>
        <v>2</v>
      </c>
      <c r="F52" s="145">
        <f>'Показатель 14.2'!F31</f>
        <v>2</v>
      </c>
    </row>
    <row r="53" spans="1:6" ht="15" customHeight="1">
      <c r="A53" s="14" t="s">
        <v>31</v>
      </c>
      <c r="B53" s="167" t="str">
        <f t="shared" si="2"/>
        <v>43-55</v>
      </c>
      <c r="C53" s="166">
        <f t="shared" si="4"/>
        <v>57.14285714285714</v>
      </c>
      <c r="D53" s="34">
        <f t="shared" si="3"/>
        <v>4</v>
      </c>
      <c r="E53" s="26">
        <f>'Показатель 14.1'!F40</f>
        <v>2</v>
      </c>
      <c r="F53" s="145">
        <f>'Показатель 14.2'!F36</f>
        <v>2</v>
      </c>
    </row>
    <row r="54" spans="1:6" ht="15" customHeight="1">
      <c r="A54" s="14" t="s">
        <v>38</v>
      </c>
      <c r="B54" s="167" t="str">
        <f t="shared" si="2"/>
        <v>43-55</v>
      </c>
      <c r="C54" s="166">
        <f t="shared" si="4"/>
        <v>57.14285714285714</v>
      </c>
      <c r="D54" s="34">
        <f t="shared" si="3"/>
        <v>4</v>
      </c>
      <c r="E54" s="26">
        <f>'Показатель 14.1'!F48</f>
        <v>4</v>
      </c>
      <c r="F54" s="145">
        <f>'Показатель 14.2'!F44</f>
        <v>0</v>
      </c>
    </row>
    <row r="55" spans="1:6" ht="15" customHeight="1">
      <c r="A55" s="14" t="s">
        <v>54</v>
      </c>
      <c r="B55" s="167" t="str">
        <f t="shared" si="2"/>
        <v>43-55</v>
      </c>
      <c r="C55" s="166">
        <f t="shared" si="4"/>
        <v>57.14285714285714</v>
      </c>
      <c r="D55" s="34">
        <f t="shared" si="3"/>
        <v>4</v>
      </c>
      <c r="E55" s="26">
        <f>'Показатель 14.1'!F66</f>
        <v>2</v>
      </c>
      <c r="F55" s="145">
        <f>'Показатель 14.2'!F62</f>
        <v>2</v>
      </c>
    </row>
    <row r="56" spans="1:6" ht="15" customHeight="1">
      <c r="A56" s="14" t="s">
        <v>65</v>
      </c>
      <c r="B56" s="167" t="str">
        <f t="shared" si="2"/>
        <v>43-55</v>
      </c>
      <c r="C56" s="166">
        <f t="shared" si="4"/>
        <v>57.14285714285714</v>
      </c>
      <c r="D56" s="34">
        <f t="shared" si="3"/>
        <v>4</v>
      </c>
      <c r="E56" s="26">
        <f>'Показатель 14.1'!F77</f>
        <v>4</v>
      </c>
      <c r="F56" s="145">
        <f>'Показатель 14.2'!F73</f>
        <v>0</v>
      </c>
    </row>
    <row r="57" spans="1:6" ht="15" customHeight="1">
      <c r="A57" s="14" t="s">
        <v>74</v>
      </c>
      <c r="B57" s="167" t="str">
        <f t="shared" si="2"/>
        <v>43-55</v>
      </c>
      <c r="C57" s="166">
        <f t="shared" si="4"/>
        <v>57.14285714285714</v>
      </c>
      <c r="D57" s="34">
        <f t="shared" si="3"/>
        <v>4</v>
      </c>
      <c r="E57" s="26">
        <f>'Показатель 14.1'!F86</f>
        <v>2</v>
      </c>
      <c r="F57" s="145">
        <f>'Показатель 14.2'!F82</f>
        <v>2</v>
      </c>
    </row>
    <row r="58" spans="1:6" ht="15" customHeight="1">
      <c r="A58" s="14" t="s">
        <v>78</v>
      </c>
      <c r="B58" s="167" t="str">
        <f t="shared" si="2"/>
        <v>43-55</v>
      </c>
      <c r="C58" s="166">
        <f t="shared" si="4"/>
        <v>57.14285714285714</v>
      </c>
      <c r="D58" s="34">
        <f t="shared" si="3"/>
        <v>4</v>
      </c>
      <c r="E58" s="26">
        <f>'Показатель 14.1'!F90</f>
        <v>2</v>
      </c>
      <c r="F58" s="145">
        <f>'Показатель 14.2'!F86</f>
        <v>2</v>
      </c>
    </row>
    <row r="59" spans="1:6" ht="15" customHeight="1">
      <c r="A59" s="14" t="s">
        <v>80</v>
      </c>
      <c r="B59" s="167" t="str">
        <f t="shared" si="2"/>
        <v>43-55</v>
      </c>
      <c r="C59" s="166">
        <f t="shared" si="4"/>
        <v>57.14285714285714</v>
      </c>
      <c r="D59" s="34">
        <f t="shared" si="3"/>
        <v>4</v>
      </c>
      <c r="E59" s="26">
        <f>'Показатель 14.1'!F92</f>
        <v>4</v>
      </c>
      <c r="F59" s="145">
        <f>'Показатель 14.2'!F88</f>
        <v>0</v>
      </c>
    </row>
    <row r="60" spans="1:6" ht="15" customHeight="1">
      <c r="A60" s="14" t="s">
        <v>86</v>
      </c>
      <c r="B60" s="167" t="str">
        <f t="shared" si="2"/>
        <v>43-55</v>
      </c>
      <c r="C60" s="166">
        <f t="shared" si="4"/>
        <v>57.14285714285714</v>
      </c>
      <c r="D60" s="34">
        <f t="shared" si="3"/>
        <v>4</v>
      </c>
      <c r="E60" s="26">
        <f>'Показатель 14.1'!F98</f>
        <v>2</v>
      </c>
      <c r="F60" s="145">
        <f>'Показатель 14.2'!F94</f>
        <v>2</v>
      </c>
    </row>
    <row r="61" spans="1:6" ht="15" customHeight="1">
      <c r="A61" s="14" t="s">
        <v>2</v>
      </c>
      <c r="B61" s="167" t="str">
        <f t="shared" si="2"/>
        <v>56-58</v>
      </c>
      <c r="C61" s="166">
        <f t="shared" si="4"/>
        <v>42.857142857142854</v>
      </c>
      <c r="D61" s="34">
        <f t="shared" si="3"/>
        <v>3</v>
      </c>
      <c r="E61" s="26">
        <f>'Показатель 14.1'!F11</f>
        <v>1</v>
      </c>
      <c r="F61" s="145">
        <f>'Показатель 14.2'!F7</f>
        <v>2</v>
      </c>
    </row>
    <row r="62" spans="1:6" ht="15" customHeight="1">
      <c r="A62" s="14" t="s">
        <v>37</v>
      </c>
      <c r="B62" s="167" t="str">
        <f t="shared" si="2"/>
        <v>56-58</v>
      </c>
      <c r="C62" s="166">
        <f t="shared" si="4"/>
        <v>42.857142857142854</v>
      </c>
      <c r="D62" s="34">
        <f t="shared" si="3"/>
        <v>3</v>
      </c>
      <c r="E62" s="26">
        <f>'Показатель 14.1'!F47</f>
        <v>2</v>
      </c>
      <c r="F62" s="145">
        <f>'Показатель 14.2'!F43</f>
        <v>1</v>
      </c>
    </row>
    <row r="63" spans="1:6" ht="15" customHeight="1">
      <c r="A63" s="14" t="s">
        <v>73</v>
      </c>
      <c r="B63" s="167" t="str">
        <f t="shared" si="2"/>
        <v>56-58</v>
      </c>
      <c r="C63" s="166">
        <f t="shared" si="4"/>
        <v>42.857142857142854</v>
      </c>
      <c r="D63" s="34">
        <f t="shared" si="3"/>
        <v>3</v>
      </c>
      <c r="E63" s="26">
        <f>'Показатель 14.1'!F85</f>
        <v>1</v>
      </c>
      <c r="F63" s="145">
        <f>'Показатель 14.2'!F81</f>
        <v>2</v>
      </c>
    </row>
    <row r="64" spans="1:6" ht="15" customHeight="1">
      <c r="A64" s="14" t="s">
        <v>63</v>
      </c>
      <c r="B64" s="167" t="str">
        <f t="shared" si="2"/>
        <v>59</v>
      </c>
      <c r="C64" s="166">
        <f t="shared" si="4"/>
        <v>35.714285714285715</v>
      </c>
      <c r="D64" s="34">
        <f t="shared" si="3"/>
        <v>2.5</v>
      </c>
      <c r="E64" s="26">
        <f>'Показатель 14.1'!F75</f>
        <v>2.5</v>
      </c>
      <c r="F64" s="145">
        <f>'Показатель 14.2'!F71</f>
        <v>0</v>
      </c>
    </row>
    <row r="65" spans="1:6" ht="15" customHeight="1">
      <c r="A65" s="14" t="s">
        <v>13</v>
      </c>
      <c r="B65" s="167" t="str">
        <f t="shared" si="2"/>
        <v>60-69</v>
      </c>
      <c r="C65" s="166">
        <f t="shared" si="4"/>
        <v>28.57142857142857</v>
      </c>
      <c r="D65" s="34">
        <f t="shared" si="3"/>
        <v>2</v>
      </c>
      <c r="E65" s="26">
        <f>'Показатель 14.1'!F22</f>
        <v>2</v>
      </c>
      <c r="F65" s="145">
        <f>'Показатель 14.2'!F18</f>
        <v>0</v>
      </c>
    </row>
    <row r="66" spans="1:6" ht="15" customHeight="1">
      <c r="A66" s="14" t="s">
        <v>14</v>
      </c>
      <c r="B66" s="167" t="str">
        <f t="shared" si="2"/>
        <v>60-69</v>
      </c>
      <c r="C66" s="166">
        <f t="shared" si="4"/>
        <v>28.57142857142857</v>
      </c>
      <c r="D66" s="34">
        <f t="shared" si="3"/>
        <v>2</v>
      </c>
      <c r="E66" s="26">
        <f>'Показатель 14.1'!F23</f>
        <v>2</v>
      </c>
      <c r="F66" s="145">
        <f>'Показатель 14.2'!F19</f>
        <v>0</v>
      </c>
    </row>
    <row r="67" spans="1:6" ht="15" customHeight="1">
      <c r="A67" s="14" t="s">
        <v>18</v>
      </c>
      <c r="B67" s="167" t="str">
        <f t="shared" si="2"/>
        <v>60-69</v>
      </c>
      <c r="C67" s="166">
        <f t="shared" si="4"/>
        <v>28.57142857142857</v>
      </c>
      <c r="D67" s="34">
        <f t="shared" si="3"/>
        <v>2</v>
      </c>
      <c r="E67" s="26">
        <f>'Показатель 14.1'!F27</f>
        <v>2</v>
      </c>
      <c r="F67" s="145">
        <f>'Показатель 14.2'!F23</f>
        <v>0</v>
      </c>
    </row>
    <row r="68" spans="1:6" ht="15" customHeight="1">
      <c r="A68" s="14" t="s">
        <v>34</v>
      </c>
      <c r="B68" s="167" t="str">
        <f t="shared" si="2"/>
        <v>60-69</v>
      </c>
      <c r="C68" s="166">
        <f t="shared" si="4"/>
        <v>28.57142857142857</v>
      </c>
      <c r="D68" s="34">
        <f t="shared" si="3"/>
        <v>2</v>
      </c>
      <c r="E68" s="26">
        <f>'Показатель 14.1'!F43</f>
        <v>2</v>
      </c>
      <c r="F68" s="145">
        <f>'Показатель 14.2'!F39</f>
        <v>0</v>
      </c>
    </row>
    <row r="69" spans="1:6" ht="15" customHeight="1">
      <c r="A69" s="14" t="s">
        <v>100</v>
      </c>
      <c r="B69" s="167" t="str">
        <f t="shared" si="2"/>
        <v>60-69</v>
      </c>
      <c r="C69" s="166">
        <f t="shared" si="4"/>
        <v>28.57142857142857</v>
      </c>
      <c r="D69" s="34">
        <f aca="true" t="shared" si="5" ref="D69:D90">E69+F69</f>
        <v>2</v>
      </c>
      <c r="E69" s="26">
        <f>'Показатель 14.1'!F44</f>
        <v>2</v>
      </c>
      <c r="F69" s="145">
        <f>'Показатель 14.2'!F40</f>
        <v>0</v>
      </c>
    </row>
    <row r="70" spans="1:6" ht="15" customHeight="1">
      <c r="A70" s="14" t="s">
        <v>36</v>
      </c>
      <c r="B70" s="167" t="str">
        <f t="shared" si="2"/>
        <v>60-69</v>
      </c>
      <c r="C70" s="166">
        <f aca="true" t="shared" si="6" ref="C70:C90">D70/$D$5*100</f>
        <v>28.57142857142857</v>
      </c>
      <c r="D70" s="34">
        <f t="shared" si="5"/>
        <v>2</v>
      </c>
      <c r="E70" s="26">
        <f>'Показатель 14.1'!F46</f>
        <v>2</v>
      </c>
      <c r="F70" s="145">
        <f>'Показатель 14.2'!F42</f>
        <v>0</v>
      </c>
    </row>
    <row r="71" spans="1:6" ht="15" customHeight="1">
      <c r="A71" s="14" t="s">
        <v>159</v>
      </c>
      <c r="B71" s="167" t="str">
        <f aca="true" t="shared" si="7" ref="B71:B90">RANK(C71,$C$6:$C$90)&amp;IF(COUNTIF($C$6:$C$90,C71)&gt;1,"-"&amp;RANK(C71,$C$6:$C$90)+COUNTIF($C$6:$C$90,C71)-1,"")</f>
        <v>60-69</v>
      </c>
      <c r="C71" s="166">
        <f t="shared" si="6"/>
        <v>28.57142857142857</v>
      </c>
      <c r="D71" s="34">
        <f t="shared" si="5"/>
        <v>2</v>
      </c>
      <c r="E71" s="26">
        <f>'Показатель 14.1'!F49</f>
        <v>2</v>
      </c>
      <c r="F71" s="145">
        <f>'Показатель 14.2'!F45</f>
        <v>0</v>
      </c>
    </row>
    <row r="72" spans="1:6" ht="15" customHeight="1">
      <c r="A72" s="14" t="s">
        <v>49</v>
      </c>
      <c r="B72" s="167" t="str">
        <f t="shared" si="7"/>
        <v>60-69</v>
      </c>
      <c r="C72" s="166">
        <f t="shared" si="6"/>
        <v>28.57142857142857</v>
      </c>
      <c r="D72" s="34">
        <f t="shared" si="5"/>
        <v>2</v>
      </c>
      <c r="E72" s="26">
        <f>'Показатель 14.1'!F61</f>
        <v>2</v>
      </c>
      <c r="F72" s="145">
        <f>'Показатель 14.2'!F57</f>
        <v>0</v>
      </c>
    </row>
    <row r="73" spans="1:6" ht="15" customHeight="1">
      <c r="A73" s="14" t="s">
        <v>72</v>
      </c>
      <c r="B73" s="167" t="str">
        <f t="shared" si="7"/>
        <v>60-69</v>
      </c>
      <c r="C73" s="166">
        <f t="shared" si="6"/>
        <v>28.57142857142857</v>
      </c>
      <c r="D73" s="34">
        <f t="shared" si="5"/>
        <v>2</v>
      </c>
      <c r="E73" s="26">
        <f>'Показатель 14.1'!F84</f>
        <v>2</v>
      </c>
      <c r="F73" s="145">
        <f>'Показатель 14.2'!F80</f>
        <v>0</v>
      </c>
    </row>
    <row r="74" spans="1:6" ht="15" customHeight="1">
      <c r="A74" s="14" t="s">
        <v>87</v>
      </c>
      <c r="B74" s="167" t="str">
        <f t="shared" si="7"/>
        <v>60-69</v>
      </c>
      <c r="C74" s="166">
        <f t="shared" si="6"/>
        <v>28.57142857142857</v>
      </c>
      <c r="D74" s="34">
        <f t="shared" si="5"/>
        <v>2</v>
      </c>
      <c r="E74" s="26">
        <f>'Показатель 14.1'!F99</f>
        <v>2</v>
      </c>
      <c r="F74" s="145">
        <f>'Показатель 14.2'!F95</f>
        <v>0</v>
      </c>
    </row>
    <row r="75" spans="1:6" ht="15" customHeight="1">
      <c r="A75" s="14" t="s">
        <v>7</v>
      </c>
      <c r="B75" s="167" t="str">
        <f t="shared" si="7"/>
        <v>70-75</v>
      </c>
      <c r="C75" s="166">
        <f t="shared" si="6"/>
        <v>14.285714285714285</v>
      </c>
      <c r="D75" s="34">
        <f t="shared" si="5"/>
        <v>1</v>
      </c>
      <c r="E75" s="26">
        <f>'Показатель 14.1'!F16</f>
        <v>1</v>
      </c>
      <c r="F75" s="145">
        <f>'Показатель 14.2'!F12</f>
        <v>0</v>
      </c>
    </row>
    <row r="76" spans="1:6" ht="15" customHeight="1">
      <c r="A76" s="14" t="s">
        <v>12</v>
      </c>
      <c r="B76" s="167" t="str">
        <f t="shared" si="7"/>
        <v>70-75</v>
      </c>
      <c r="C76" s="166">
        <f t="shared" si="6"/>
        <v>14.285714285714285</v>
      </c>
      <c r="D76" s="34">
        <f t="shared" si="5"/>
        <v>1</v>
      </c>
      <c r="E76" s="26">
        <f>'Показатель 14.1'!F21</f>
        <v>1</v>
      </c>
      <c r="F76" s="145">
        <f>'Показатель 14.2'!F17</f>
        <v>0</v>
      </c>
    </row>
    <row r="77" spans="1:6" ht="15" customHeight="1">
      <c r="A77" s="14" t="s">
        <v>48</v>
      </c>
      <c r="B77" s="167" t="str">
        <f t="shared" si="7"/>
        <v>70-75</v>
      </c>
      <c r="C77" s="166">
        <f t="shared" si="6"/>
        <v>14.285714285714285</v>
      </c>
      <c r="D77" s="34">
        <f t="shared" si="5"/>
        <v>1</v>
      </c>
      <c r="E77" s="26">
        <f>'Показатель 14.1'!F60</f>
        <v>1</v>
      </c>
      <c r="F77" s="145">
        <f>'Показатель 14.2'!F56</f>
        <v>0</v>
      </c>
    </row>
    <row r="78" spans="1:6" ht="15" customHeight="1">
      <c r="A78" s="14" t="s">
        <v>71</v>
      </c>
      <c r="B78" s="167" t="str">
        <f t="shared" si="7"/>
        <v>70-75</v>
      </c>
      <c r="C78" s="166">
        <f t="shared" si="6"/>
        <v>14.285714285714285</v>
      </c>
      <c r="D78" s="34">
        <f t="shared" si="5"/>
        <v>1</v>
      </c>
      <c r="E78" s="26">
        <f>'Показатель 14.1'!F83</f>
        <v>1</v>
      </c>
      <c r="F78" s="145">
        <f>'Показатель 14.2'!F79</f>
        <v>0</v>
      </c>
    </row>
    <row r="79" spans="1:6" ht="15" customHeight="1">
      <c r="A79" s="14" t="s">
        <v>77</v>
      </c>
      <c r="B79" s="167" t="str">
        <f t="shared" si="7"/>
        <v>70-75</v>
      </c>
      <c r="C79" s="166">
        <f t="shared" si="6"/>
        <v>14.285714285714285</v>
      </c>
      <c r="D79" s="34">
        <f t="shared" si="5"/>
        <v>1</v>
      </c>
      <c r="E79" s="26">
        <f>'Показатель 14.1'!F89</f>
        <v>1</v>
      </c>
      <c r="F79" s="145">
        <f>'Показатель 14.2'!F85</f>
        <v>0</v>
      </c>
    </row>
    <row r="80" spans="1:6" ht="15" customHeight="1">
      <c r="A80" s="14" t="s">
        <v>90</v>
      </c>
      <c r="B80" s="167" t="str">
        <f t="shared" si="7"/>
        <v>70-75</v>
      </c>
      <c r="C80" s="166">
        <f t="shared" si="6"/>
        <v>14.285714285714285</v>
      </c>
      <c r="D80" s="34">
        <f t="shared" si="5"/>
        <v>1</v>
      </c>
      <c r="E80" s="26">
        <f>'Показатель 14.1'!F102</f>
        <v>1</v>
      </c>
      <c r="F80" s="145">
        <f>'Показатель 14.2'!F98</f>
        <v>0</v>
      </c>
    </row>
    <row r="81" spans="1:6" ht="15" customHeight="1">
      <c r="A81" s="14" t="s">
        <v>8</v>
      </c>
      <c r="B81" s="167" t="str">
        <f t="shared" si="7"/>
        <v>76-85</v>
      </c>
      <c r="C81" s="166">
        <f t="shared" si="6"/>
        <v>0</v>
      </c>
      <c r="D81" s="34">
        <f t="shared" si="5"/>
        <v>0</v>
      </c>
      <c r="E81" s="26">
        <f>'Показатель 14.1'!F17</f>
        <v>0</v>
      </c>
      <c r="F81" s="145">
        <f>'Показатель 14.2'!F13</f>
        <v>0</v>
      </c>
    </row>
    <row r="82" spans="1:6" ht="15" customHeight="1">
      <c r="A82" s="14" t="s">
        <v>29</v>
      </c>
      <c r="B82" s="167" t="str">
        <f t="shared" si="7"/>
        <v>76-85</v>
      </c>
      <c r="C82" s="166">
        <f t="shared" si="6"/>
        <v>0</v>
      </c>
      <c r="D82" s="34">
        <f t="shared" si="5"/>
        <v>0</v>
      </c>
      <c r="E82" s="26">
        <f>'Показатель 14.1'!F38</f>
        <v>0</v>
      </c>
      <c r="F82" s="145">
        <f>'Показатель 14.2'!F34</f>
        <v>0</v>
      </c>
    </row>
    <row r="83" spans="1:6" ht="15" customHeight="1">
      <c r="A83" s="14" t="s">
        <v>40</v>
      </c>
      <c r="B83" s="167" t="str">
        <f t="shared" si="7"/>
        <v>76-85</v>
      </c>
      <c r="C83" s="166">
        <f t="shared" si="6"/>
        <v>0</v>
      </c>
      <c r="D83" s="34">
        <f t="shared" si="5"/>
        <v>0</v>
      </c>
      <c r="E83" s="26">
        <f>'Показатель 14.1'!F51</f>
        <v>0</v>
      </c>
      <c r="F83" s="145">
        <f>'Показатель 14.2'!F47</f>
        <v>0</v>
      </c>
    </row>
    <row r="84" spans="1:6" ht="15" customHeight="1">
      <c r="A84" s="14" t="s">
        <v>41</v>
      </c>
      <c r="B84" s="167" t="str">
        <f t="shared" si="7"/>
        <v>76-85</v>
      </c>
      <c r="C84" s="166">
        <f t="shared" si="6"/>
        <v>0</v>
      </c>
      <c r="D84" s="34">
        <f t="shared" si="5"/>
        <v>0</v>
      </c>
      <c r="E84" s="26">
        <f>'Показатель 14.1'!F52</f>
        <v>0</v>
      </c>
      <c r="F84" s="145">
        <f>'Показатель 14.2'!F48</f>
        <v>0</v>
      </c>
    </row>
    <row r="85" spans="1:6" ht="15" customHeight="1">
      <c r="A85" s="14" t="s">
        <v>92</v>
      </c>
      <c r="B85" s="167" t="str">
        <f t="shared" si="7"/>
        <v>76-85</v>
      </c>
      <c r="C85" s="166">
        <f t="shared" si="6"/>
        <v>0</v>
      </c>
      <c r="D85" s="34">
        <f t="shared" si="5"/>
        <v>0</v>
      </c>
      <c r="E85" s="26">
        <f>'Показатель 14.1'!F55</f>
        <v>0</v>
      </c>
      <c r="F85" s="145">
        <f>'Показатель 14.2'!F51</f>
        <v>0</v>
      </c>
    </row>
    <row r="86" spans="1:6" ht="15" customHeight="1">
      <c r="A86" s="14" t="s">
        <v>44</v>
      </c>
      <c r="B86" s="167" t="str">
        <f t="shared" si="7"/>
        <v>76-85</v>
      </c>
      <c r="C86" s="166">
        <f t="shared" si="6"/>
        <v>0</v>
      </c>
      <c r="D86" s="34">
        <f t="shared" si="5"/>
        <v>0</v>
      </c>
      <c r="E86" s="26">
        <f>'Показатель 14.1'!F56</f>
        <v>0</v>
      </c>
      <c r="F86" s="145">
        <f>'Показатель 14.2'!F52</f>
        <v>0</v>
      </c>
    </row>
    <row r="87" spans="1:6" ht="15" customHeight="1">
      <c r="A87" s="14" t="s">
        <v>58</v>
      </c>
      <c r="B87" s="167" t="str">
        <f t="shared" si="7"/>
        <v>76-85</v>
      </c>
      <c r="C87" s="166">
        <f t="shared" si="6"/>
        <v>0</v>
      </c>
      <c r="D87" s="34">
        <f t="shared" si="5"/>
        <v>0</v>
      </c>
      <c r="E87" s="26">
        <f>'Показатель 14.1'!F70</f>
        <v>0</v>
      </c>
      <c r="F87" s="145">
        <f>'Показатель 14.2'!F66</f>
        <v>0</v>
      </c>
    </row>
    <row r="88" spans="1:6" ht="15" customHeight="1">
      <c r="A88" s="14" t="s">
        <v>82</v>
      </c>
      <c r="B88" s="167" t="str">
        <f t="shared" si="7"/>
        <v>76-85</v>
      </c>
      <c r="C88" s="166">
        <f t="shared" si="6"/>
        <v>0</v>
      </c>
      <c r="D88" s="34">
        <f t="shared" si="5"/>
        <v>0</v>
      </c>
      <c r="E88" s="26">
        <f>'Показатель 14.1'!F94</f>
        <v>0</v>
      </c>
      <c r="F88" s="145">
        <f>'Показатель 14.2'!F90</f>
        <v>0</v>
      </c>
    </row>
    <row r="89" spans="1:6" ht="15" customHeight="1">
      <c r="A89" s="14" t="s">
        <v>83</v>
      </c>
      <c r="B89" s="167" t="str">
        <f t="shared" si="7"/>
        <v>76-85</v>
      </c>
      <c r="C89" s="166">
        <f t="shared" si="6"/>
        <v>0</v>
      </c>
      <c r="D89" s="34">
        <f t="shared" si="5"/>
        <v>0</v>
      </c>
      <c r="E89" s="26">
        <f>'Показатель 14.1'!F95</f>
        <v>0</v>
      </c>
      <c r="F89" s="145">
        <f>'Показатель 14.2'!F91</f>
        <v>0</v>
      </c>
    </row>
    <row r="90" spans="1:6" ht="15" customHeight="1">
      <c r="A90" s="14" t="s">
        <v>89</v>
      </c>
      <c r="B90" s="167" t="str">
        <f t="shared" si="7"/>
        <v>76-85</v>
      </c>
      <c r="C90" s="166">
        <f t="shared" si="6"/>
        <v>0</v>
      </c>
      <c r="D90" s="34">
        <f t="shared" si="5"/>
        <v>0</v>
      </c>
      <c r="E90" s="26">
        <f>'Показатель 14.1'!F101</f>
        <v>0</v>
      </c>
      <c r="F90" s="145">
        <f>'Показатель 14.2'!F97</f>
        <v>0</v>
      </c>
    </row>
  </sheetData>
  <sheetProtection/>
  <mergeCells count="1">
    <mergeCell ref="A1:F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74" r:id="rId1"/>
  <headerFooter>
    <oddFooter>&amp;C&amp;9&amp;A&amp;R&amp;9&amp;P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98"/>
  <sheetViews>
    <sheetView zoomScalePageLayoutView="0" workbookViewId="0" topLeftCell="A1">
      <selection activeCell="B89" sqref="B89"/>
    </sheetView>
  </sheetViews>
  <sheetFormatPr defaultColWidth="9.140625" defaultRowHeight="15"/>
  <cols>
    <col min="1" max="1" width="35.8515625" style="9" customWidth="1"/>
    <col min="2" max="2" width="10.7109375" style="9" customWidth="1"/>
    <col min="3" max="3" width="12.421875" style="17" customWidth="1"/>
    <col min="4" max="4" width="13.140625" style="17" customWidth="1"/>
    <col min="5" max="5" width="10.7109375" style="9" customWidth="1"/>
    <col min="6" max="6" width="37.28125" style="9" customWidth="1"/>
    <col min="7" max="7" width="21.140625" style="9" customWidth="1"/>
    <col min="8" max="16384" width="9.140625" style="9" customWidth="1"/>
  </cols>
  <sheetData>
    <row r="1" spans="1:7" ht="20.25" customHeight="1">
      <c r="A1" s="170" t="s">
        <v>227</v>
      </c>
      <c r="B1" s="170"/>
      <c r="C1" s="170"/>
      <c r="D1" s="170"/>
      <c r="E1" s="170"/>
      <c r="F1" s="171"/>
      <c r="G1" s="171"/>
    </row>
    <row r="2" spans="1:7" ht="18.75" customHeight="1">
      <c r="A2" s="141" t="s">
        <v>1787</v>
      </c>
      <c r="B2" s="142"/>
      <c r="C2" s="143"/>
      <c r="D2" s="143"/>
      <c r="E2" s="143"/>
      <c r="F2" s="143"/>
      <c r="G2" s="143"/>
    </row>
    <row r="3" spans="1:7" ht="162.75" customHeight="1">
      <c r="A3" s="10" t="s">
        <v>0</v>
      </c>
      <c r="B3" s="11" t="s">
        <v>1525</v>
      </c>
      <c r="C3" s="11" t="s">
        <v>160</v>
      </c>
      <c r="D3" s="11" t="s">
        <v>196</v>
      </c>
      <c r="E3" s="11" t="s">
        <v>197</v>
      </c>
      <c r="F3" s="10" t="s">
        <v>229</v>
      </c>
      <c r="G3" s="10" t="s">
        <v>228</v>
      </c>
    </row>
    <row r="4" spans="1:7" ht="17.25" customHeight="1">
      <c r="A4" s="12" t="s">
        <v>154</v>
      </c>
      <c r="B4" s="13" t="s">
        <v>155</v>
      </c>
      <c r="C4" s="13" t="s">
        <v>155</v>
      </c>
      <c r="D4" s="13" t="s">
        <v>156</v>
      </c>
      <c r="E4" s="13" t="s">
        <v>157</v>
      </c>
      <c r="F4" s="12" t="s">
        <v>157</v>
      </c>
      <c r="G4" s="12" t="s">
        <v>157</v>
      </c>
    </row>
    <row r="5" spans="1:7" ht="15" customHeight="1">
      <c r="A5" s="12" t="s">
        <v>158</v>
      </c>
      <c r="B5" s="13"/>
      <c r="C5" s="13"/>
      <c r="D5" s="13"/>
      <c r="E5" s="30">
        <f>F5+G5</f>
        <v>7</v>
      </c>
      <c r="F5" s="31">
        <v>5</v>
      </c>
      <c r="G5" s="144">
        <v>2</v>
      </c>
    </row>
    <row r="6" spans="1:7" ht="15" customHeight="1">
      <c r="A6" s="18" t="s">
        <v>1</v>
      </c>
      <c r="B6" s="18"/>
      <c r="C6" s="18"/>
      <c r="D6" s="18"/>
      <c r="E6" s="18"/>
      <c r="F6" s="27"/>
      <c r="G6" s="27"/>
    </row>
    <row r="7" spans="1:7" ht="15" customHeight="1">
      <c r="A7" s="14" t="s">
        <v>2</v>
      </c>
      <c r="B7" s="11" t="str">
        <f>VLOOKUP(A7,'Рейтинг (раздел 14) '!$A$6:$B$90,2,FALSE)</f>
        <v>56-58</v>
      </c>
      <c r="C7" s="11" t="str">
        <f>RANK(D7,$D$7:$D$24)&amp;IF(COUNTIF($D$7:$D$24,D7)&gt;1,"-"&amp;RANK(D7,$D$7:$D$24)+COUNTIF($D$7:$D$24,D7)-1,"")</f>
        <v>12</v>
      </c>
      <c r="D7" s="16">
        <f>E7/$E$5*100</f>
        <v>42.857142857142854</v>
      </c>
      <c r="E7" s="34">
        <f aca="true" t="shared" si="0" ref="E7:E72">F7+G7</f>
        <v>3</v>
      </c>
      <c r="F7" s="26">
        <f>'Показатель 14.1'!F11</f>
        <v>1</v>
      </c>
      <c r="G7" s="145">
        <f>'Показатель 14.2'!F7</f>
        <v>2</v>
      </c>
    </row>
    <row r="8" spans="1:7" ht="15" customHeight="1">
      <c r="A8" s="14" t="s">
        <v>3</v>
      </c>
      <c r="B8" s="167" t="str">
        <f>VLOOKUP(A8,'Рейтинг (раздел 14) '!$A$6:$B$90,2,FALSE)</f>
        <v>1-30</v>
      </c>
      <c r="C8" s="11" t="str">
        <f>RANK(D8,$D$7:$D$24)&amp;IF(COUNTIF($D$7:$D$24,D8)&gt;1,"-"&amp;RANK(D8,$D$7:$D$24)+COUNTIF($D$7:$D$24,D8)-1,"")</f>
        <v>1-7</v>
      </c>
      <c r="D8" s="16">
        <f aca="true" t="shared" si="1" ref="D8:D73">E8/$E$5*100</f>
        <v>100</v>
      </c>
      <c r="E8" s="34">
        <f t="shared" si="0"/>
        <v>7</v>
      </c>
      <c r="F8" s="26">
        <f>'Показатель 14.1'!F12</f>
        <v>5</v>
      </c>
      <c r="G8" s="145">
        <f>'Показатель 14.2'!F8</f>
        <v>2</v>
      </c>
    </row>
    <row r="9" spans="1:7" ht="15" customHeight="1">
      <c r="A9" s="14" t="s">
        <v>4</v>
      </c>
      <c r="B9" s="167" t="str">
        <f>VLOOKUP(A9,'Рейтинг (раздел 14) '!$A$6:$B$90,2,FALSE)</f>
        <v>1-30</v>
      </c>
      <c r="C9" s="11" t="str">
        <f aca="true" t="shared" si="2" ref="C9:C24">RANK(D9,$D$7:$D$24)&amp;IF(COUNTIF($D$7:$D$24,D9)&gt;1,"-"&amp;RANK(D9,$D$7:$D$24)+COUNTIF($D$7:$D$24,D9)-1,"")</f>
        <v>1-7</v>
      </c>
      <c r="D9" s="16">
        <f t="shared" si="1"/>
        <v>100</v>
      </c>
      <c r="E9" s="34">
        <f t="shared" si="0"/>
        <v>7</v>
      </c>
      <c r="F9" s="26">
        <f>'Показатель 14.1'!F13</f>
        <v>5</v>
      </c>
      <c r="G9" s="145">
        <f>'Показатель 14.2'!F9</f>
        <v>2</v>
      </c>
    </row>
    <row r="10" spans="1:7" ht="15" customHeight="1">
      <c r="A10" s="14" t="s">
        <v>5</v>
      </c>
      <c r="B10" s="167" t="str">
        <f>VLOOKUP(A10,'Рейтинг (раздел 14) '!$A$6:$B$90,2,FALSE)</f>
        <v>32-42</v>
      </c>
      <c r="C10" s="11" t="str">
        <f t="shared" si="2"/>
        <v>8</v>
      </c>
      <c r="D10" s="16">
        <f t="shared" si="1"/>
        <v>71.42857142857143</v>
      </c>
      <c r="E10" s="34">
        <f t="shared" si="0"/>
        <v>5</v>
      </c>
      <c r="F10" s="26">
        <f>'Показатель 14.1'!F14</f>
        <v>5</v>
      </c>
      <c r="G10" s="145">
        <f>'Показатель 14.2'!F10</f>
        <v>0</v>
      </c>
    </row>
    <row r="11" spans="1:7" ht="15" customHeight="1">
      <c r="A11" s="14" t="s">
        <v>6</v>
      </c>
      <c r="B11" s="167" t="str">
        <f>VLOOKUP(A11,'Рейтинг (раздел 14) '!$A$6:$B$90,2,FALSE)</f>
        <v>1-30</v>
      </c>
      <c r="C11" s="11" t="str">
        <f t="shared" si="2"/>
        <v>1-7</v>
      </c>
      <c r="D11" s="16">
        <f t="shared" si="1"/>
        <v>100</v>
      </c>
      <c r="E11" s="34">
        <f t="shared" si="0"/>
        <v>7</v>
      </c>
      <c r="F11" s="26">
        <f>'Показатель 14.1'!F15</f>
        <v>5</v>
      </c>
      <c r="G11" s="145">
        <f>'Показатель 14.2'!F11</f>
        <v>2</v>
      </c>
    </row>
    <row r="12" spans="1:7" ht="15" customHeight="1">
      <c r="A12" s="14" t="s">
        <v>7</v>
      </c>
      <c r="B12" s="167" t="str">
        <f>VLOOKUP(A12,'Рейтинг (раздел 14) '!$A$6:$B$90,2,FALSE)</f>
        <v>70-75</v>
      </c>
      <c r="C12" s="11" t="str">
        <f t="shared" si="2"/>
        <v>16-17</v>
      </c>
      <c r="D12" s="16">
        <f t="shared" si="1"/>
        <v>14.285714285714285</v>
      </c>
      <c r="E12" s="34">
        <f t="shared" si="0"/>
        <v>1</v>
      </c>
      <c r="F12" s="26">
        <f>'Показатель 14.1'!F16</f>
        <v>1</v>
      </c>
      <c r="G12" s="145">
        <f>'Показатель 14.2'!F12</f>
        <v>0</v>
      </c>
    </row>
    <row r="13" spans="1:7" ht="15" customHeight="1">
      <c r="A13" s="14" t="s">
        <v>8</v>
      </c>
      <c r="B13" s="167" t="str">
        <f>VLOOKUP(A13,'Рейтинг (раздел 14) '!$A$6:$B$90,2,FALSE)</f>
        <v>76-85</v>
      </c>
      <c r="C13" s="11" t="str">
        <f t="shared" si="2"/>
        <v>18</v>
      </c>
      <c r="D13" s="16">
        <f t="shared" si="1"/>
        <v>0</v>
      </c>
      <c r="E13" s="34">
        <f t="shared" si="0"/>
        <v>0</v>
      </c>
      <c r="F13" s="26">
        <f>'Показатель 14.1'!F17</f>
        <v>0</v>
      </c>
      <c r="G13" s="145">
        <f>'Показатель 14.2'!F13</f>
        <v>0</v>
      </c>
    </row>
    <row r="14" spans="1:7" ht="15" customHeight="1">
      <c r="A14" s="14" t="s">
        <v>9</v>
      </c>
      <c r="B14" s="167" t="str">
        <f>VLOOKUP(A14,'Рейтинг (раздел 14) '!$A$6:$B$90,2,FALSE)</f>
        <v>1-30</v>
      </c>
      <c r="C14" s="11" t="str">
        <f t="shared" si="2"/>
        <v>1-7</v>
      </c>
      <c r="D14" s="16">
        <f t="shared" si="1"/>
        <v>100</v>
      </c>
      <c r="E14" s="34">
        <f t="shared" si="0"/>
        <v>7</v>
      </c>
      <c r="F14" s="26">
        <f>'Показатель 14.1'!F18</f>
        <v>5</v>
      </c>
      <c r="G14" s="145">
        <f>'Показатель 14.2'!F14</f>
        <v>2</v>
      </c>
    </row>
    <row r="15" spans="1:7" ht="15" customHeight="1">
      <c r="A15" s="14" t="s">
        <v>10</v>
      </c>
      <c r="B15" s="167" t="str">
        <f>VLOOKUP(A15,'Рейтинг (раздел 14) '!$A$6:$B$90,2,FALSE)</f>
        <v>43-55</v>
      </c>
      <c r="C15" s="11" t="str">
        <f t="shared" si="2"/>
        <v>9-11</v>
      </c>
      <c r="D15" s="16">
        <f t="shared" si="1"/>
        <v>57.14285714285714</v>
      </c>
      <c r="E15" s="34">
        <f t="shared" si="0"/>
        <v>4</v>
      </c>
      <c r="F15" s="26">
        <f>'Показатель 14.1'!F19</f>
        <v>4</v>
      </c>
      <c r="G15" s="145">
        <f>'Показатель 14.2'!F15</f>
        <v>0</v>
      </c>
    </row>
    <row r="16" spans="1:7" ht="15" customHeight="1">
      <c r="A16" s="14" t="s">
        <v>11</v>
      </c>
      <c r="B16" s="167" t="str">
        <f>VLOOKUP(A16,'Рейтинг (раздел 14) '!$A$6:$B$90,2,FALSE)</f>
        <v>1-30</v>
      </c>
      <c r="C16" s="11" t="str">
        <f t="shared" si="2"/>
        <v>1-7</v>
      </c>
      <c r="D16" s="16">
        <f t="shared" si="1"/>
        <v>100</v>
      </c>
      <c r="E16" s="34">
        <f t="shared" si="0"/>
        <v>7</v>
      </c>
      <c r="F16" s="26">
        <f>'Показатель 14.1'!F20</f>
        <v>5</v>
      </c>
      <c r="G16" s="145">
        <f>'Показатель 14.2'!F16</f>
        <v>2</v>
      </c>
    </row>
    <row r="17" spans="1:7" ht="15" customHeight="1">
      <c r="A17" s="14" t="s">
        <v>12</v>
      </c>
      <c r="B17" s="167" t="str">
        <f>VLOOKUP(A17,'Рейтинг (раздел 14) '!$A$6:$B$90,2,FALSE)</f>
        <v>70-75</v>
      </c>
      <c r="C17" s="11" t="str">
        <f t="shared" si="2"/>
        <v>16-17</v>
      </c>
      <c r="D17" s="16">
        <f t="shared" si="1"/>
        <v>14.285714285714285</v>
      </c>
      <c r="E17" s="34">
        <f t="shared" si="0"/>
        <v>1</v>
      </c>
      <c r="F17" s="26">
        <f>'Показатель 14.1'!F21</f>
        <v>1</v>
      </c>
      <c r="G17" s="145">
        <f>'Показатель 14.2'!F17</f>
        <v>0</v>
      </c>
    </row>
    <row r="18" spans="1:7" ht="15" customHeight="1">
      <c r="A18" s="14" t="s">
        <v>13</v>
      </c>
      <c r="B18" s="167" t="str">
        <f>VLOOKUP(A18,'Рейтинг (раздел 14) '!$A$6:$B$90,2,FALSE)</f>
        <v>60-69</v>
      </c>
      <c r="C18" s="11" t="str">
        <f t="shared" si="2"/>
        <v>13-15</v>
      </c>
      <c r="D18" s="16">
        <f t="shared" si="1"/>
        <v>28.57142857142857</v>
      </c>
      <c r="E18" s="34">
        <f t="shared" si="0"/>
        <v>2</v>
      </c>
      <c r="F18" s="26">
        <f>'Показатель 14.1'!F22</f>
        <v>2</v>
      </c>
      <c r="G18" s="145">
        <f>'Показатель 14.2'!F18</f>
        <v>0</v>
      </c>
    </row>
    <row r="19" spans="1:7" ht="15" customHeight="1">
      <c r="A19" s="14" t="s">
        <v>14</v>
      </c>
      <c r="B19" s="167" t="str">
        <f>VLOOKUP(A19,'Рейтинг (раздел 14) '!$A$6:$B$90,2,FALSE)</f>
        <v>60-69</v>
      </c>
      <c r="C19" s="11" t="str">
        <f t="shared" si="2"/>
        <v>13-15</v>
      </c>
      <c r="D19" s="16">
        <f t="shared" si="1"/>
        <v>28.57142857142857</v>
      </c>
      <c r="E19" s="34">
        <f t="shared" si="0"/>
        <v>2</v>
      </c>
      <c r="F19" s="26">
        <f>'Показатель 14.1'!F23</f>
        <v>2</v>
      </c>
      <c r="G19" s="145">
        <f>'Показатель 14.2'!F19</f>
        <v>0</v>
      </c>
    </row>
    <row r="20" spans="1:7" ht="15" customHeight="1">
      <c r="A20" s="14" t="s">
        <v>15</v>
      </c>
      <c r="B20" s="167" t="str">
        <f>VLOOKUP(A20,'Рейтинг (раздел 14) '!$A$6:$B$90,2,FALSE)</f>
        <v>1-30</v>
      </c>
      <c r="C20" s="11" t="str">
        <f t="shared" si="2"/>
        <v>1-7</v>
      </c>
      <c r="D20" s="16">
        <f t="shared" si="1"/>
        <v>100</v>
      </c>
      <c r="E20" s="34">
        <f t="shared" si="0"/>
        <v>7</v>
      </c>
      <c r="F20" s="26">
        <f>'Показатель 14.1'!F24</f>
        <v>5</v>
      </c>
      <c r="G20" s="145">
        <f>'Показатель 14.2'!F20</f>
        <v>2</v>
      </c>
    </row>
    <row r="21" spans="1:7" ht="15" customHeight="1">
      <c r="A21" s="14" t="s">
        <v>16</v>
      </c>
      <c r="B21" s="167" t="str">
        <f>VLOOKUP(A21,'Рейтинг (раздел 14) '!$A$6:$B$90,2,FALSE)</f>
        <v>1-30</v>
      </c>
      <c r="C21" s="11" t="str">
        <f t="shared" si="2"/>
        <v>1-7</v>
      </c>
      <c r="D21" s="16">
        <f t="shared" si="1"/>
        <v>100</v>
      </c>
      <c r="E21" s="34">
        <f t="shared" si="0"/>
        <v>7</v>
      </c>
      <c r="F21" s="26">
        <f>'Показатель 14.1'!F25</f>
        <v>5</v>
      </c>
      <c r="G21" s="145">
        <f>'Показатель 14.2'!F21</f>
        <v>2</v>
      </c>
    </row>
    <row r="22" spans="1:7" ht="15" customHeight="1">
      <c r="A22" s="14" t="s">
        <v>17</v>
      </c>
      <c r="B22" s="167" t="str">
        <f>VLOOKUP(A22,'Рейтинг (раздел 14) '!$A$6:$B$90,2,FALSE)</f>
        <v>43-55</v>
      </c>
      <c r="C22" s="11" t="str">
        <f t="shared" si="2"/>
        <v>9-11</v>
      </c>
      <c r="D22" s="16">
        <f t="shared" si="1"/>
        <v>57.14285714285714</v>
      </c>
      <c r="E22" s="34">
        <f t="shared" si="0"/>
        <v>4</v>
      </c>
      <c r="F22" s="26">
        <f>'Показатель 14.1'!F26</f>
        <v>2</v>
      </c>
      <c r="G22" s="145">
        <f>'Показатель 14.2'!F22</f>
        <v>2</v>
      </c>
    </row>
    <row r="23" spans="1:7" ht="15" customHeight="1">
      <c r="A23" s="14" t="s">
        <v>18</v>
      </c>
      <c r="B23" s="167" t="str">
        <f>VLOOKUP(A23,'Рейтинг (раздел 14) '!$A$6:$B$90,2,FALSE)</f>
        <v>60-69</v>
      </c>
      <c r="C23" s="11" t="str">
        <f t="shared" si="2"/>
        <v>13-15</v>
      </c>
      <c r="D23" s="16">
        <f t="shared" si="1"/>
        <v>28.57142857142857</v>
      </c>
      <c r="E23" s="34">
        <f t="shared" si="0"/>
        <v>2</v>
      </c>
      <c r="F23" s="26">
        <f>'Показатель 14.1'!F27</f>
        <v>2</v>
      </c>
      <c r="G23" s="145">
        <f>'Показатель 14.2'!F23</f>
        <v>0</v>
      </c>
    </row>
    <row r="24" spans="1:7" ht="15" customHeight="1">
      <c r="A24" s="14" t="s">
        <v>19</v>
      </c>
      <c r="B24" s="167" t="str">
        <f>VLOOKUP(A24,'Рейтинг (раздел 14) '!$A$6:$B$90,2,FALSE)</f>
        <v>43-55</v>
      </c>
      <c r="C24" s="11" t="str">
        <f t="shared" si="2"/>
        <v>9-11</v>
      </c>
      <c r="D24" s="16">
        <f t="shared" si="1"/>
        <v>57.14285714285714</v>
      </c>
      <c r="E24" s="34">
        <f t="shared" si="0"/>
        <v>4</v>
      </c>
      <c r="F24" s="26">
        <f>'Показатель 14.1'!F28</f>
        <v>2</v>
      </c>
      <c r="G24" s="145">
        <f>'Показатель 14.2'!F24</f>
        <v>2</v>
      </c>
    </row>
    <row r="25" spans="1:7" ht="15" customHeight="1">
      <c r="A25" s="18" t="s">
        <v>20</v>
      </c>
      <c r="B25" s="21"/>
      <c r="C25" s="18"/>
      <c r="D25" s="19"/>
      <c r="E25" s="28"/>
      <c r="F25" s="29"/>
      <c r="G25" s="163"/>
    </row>
    <row r="26" spans="1:7" ht="15" customHeight="1">
      <c r="A26" s="14" t="s">
        <v>21</v>
      </c>
      <c r="B26" s="167" t="str">
        <f>VLOOKUP(A26,'Рейтинг (раздел 14) '!$A$6:$B$90,2,FALSE)</f>
        <v>1-30</v>
      </c>
      <c r="C26" s="11" t="str">
        <f>RANK(D26,$D$26:$D$36)&amp;IF(COUNTIF($D$26:$D$36,D26)&gt;1,"-"&amp;RANK(D26,$D$26:$D$36)+COUNTIF($D$26:$D$36,D26)-1,"")</f>
        <v>1-7</v>
      </c>
      <c r="D26" s="16">
        <f t="shared" si="1"/>
        <v>100</v>
      </c>
      <c r="E26" s="34">
        <f t="shared" si="0"/>
        <v>7</v>
      </c>
      <c r="F26" s="26">
        <f>'Показатель 14.1'!F30</f>
        <v>5</v>
      </c>
      <c r="G26" s="145">
        <f>'Показатель 14.2'!F26</f>
        <v>2</v>
      </c>
    </row>
    <row r="27" spans="1:7" ht="15" customHeight="1">
      <c r="A27" s="14" t="s">
        <v>22</v>
      </c>
      <c r="B27" s="167" t="str">
        <f>VLOOKUP(A27,'Рейтинг (раздел 14) '!$A$6:$B$90,2,FALSE)</f>
        <v>1-30</v>
      </c>
      <c r="C27" s="11" t="str">
        <f aca="true" t="shared" si="3" ref="C27:C36">RANK(D27,$D$26:$D$36)&amp;IF(COUNTIF($D$26:$D$36,D27)&gt;1,"-"&amp;RANK(D27,$D$26:$D$36)+COUNTIF($D$26:$D$36,D27)-1,"")</f>
        <v>1-7</v>
      </c>
      <c r="D27" s="16">
        <f t="shared" si="1"/>
        <v>100</v>
      </c>
      <c r="E27" s="34">
        <f t="shared" si="0"/>
        <v>7</v>
      </c>
      <c r="F27" s="26">
        <f>'Показатель 14.1'!F31</f>
        <v>5</v>
      </c>
      <c r="G27" s="145">
        <f>'Показатель 14.2'!F27</f>
        <v>2</v>
      </c>
    </row>
    <row r="28" spans="1:7" ht="15" customHeight="1">
      <c r="A28" s="14" t="s">
        <v>23</v>
      </c>
      <c r="B28" s="167" t="str">
        <f>VLOOKUP(A28,'Рейтинг (раздел 14) '!$A$6:$B$90,2,FALSE)</f>
        <v>43-55</v>
      </c>
      <c r="C28" s="11" t="str">
        <f t="shared" si="3"/>
        <v>8-10</v>
      </c>
      <c r="D28" s="16">
        <f t="shared" si="1"/>
        <v>57.14285714285714</v>
      </c>
      <c r="E28" s="34">
        <f t="shared" si="0"/>
        <v>4</v>
      </c>
      <c r="F28" s="26">
        <f>'Показатель 14.1'!F32</f>
        <v>4</v>
      </c>
      <c r="G28" s="145">
        <f>'Показатель 14.2'!F28</f>
        <v>0</v>
      </c>
    </row>
    <row r="29" spans="1:7" ht="15" customHeight="1">
      <c r="A29" s="14" t="s">
        <v>24</v>
      </c>
      <c r="B29" s="167" t="str">
        <f>VLOOKUP(A29,'Рейтинг (раздел 14) '!$A$6:$B$90,2,FALSE)</f>
        <v>1-30</v>
      </c>
      <c r="C29" s="11" t="str">
        <f t="shared" si="3"/>
        <v>1-7</v>
      </c>
      <c r="D29" s="16">
        <f t="shared" si="1"/>
        <v>100</v>
      </c>
      <c r="E29" s="34">
        <f t="shared" si="0"/>
        <v>7</v>
      </c>
      <c r="F29" s="26">
        <f>'Показатель 14.1'!F33</f>
        <v>5</v>
      </c>
      <c r="G29" s="145">
        <f>'Показатель 14.2'!F29</f>
        <v>2</v>
      </c>
    </row>
    <row r="30" spans="1:7" ht="15" customHeight="1">
      <c r="A30" s="14" t="s">
        <v>25</v>
      </c>
      <c r="B30" s="167" t="str">
        <f>VLOOKUP(A30,'Рейтинг (раздел 14) '!$A$6:$B$90,2,FALSE)</f>
        <v>1-30</v>
      </c>
      <c r="C30" s="11" t="str">
        <f t="shared" si="3"/>
        <v>1-7</v>
      </c>
      <c r="D30" s="16">
        <f t="shared" si="1"/>
        <v>100</v>
      </c>
      <c r="E30" s="34">
        <f t="shared" si="0"/>
        <v>7</v>
      </c>
      <c r="F30" s="26">
        <f>'Показатель 14.1'!F34</f>
        <v>5</v>
      </c>
      <c r="G30" s="145">
        <f>'Показатель 14.2'!F30</f>
        <v>2</v>
      </c>
    </row>
    <row r="31" spans="1:7" ht="15" customHeight="1">
      <c r="A31" s="14" t="s">
        <v>26</v>
      </c>
      <c r="B31" s="167" t="str">
        <f>VLOOKUP(A31,'Рейтинг (раздел 14) '!$A$6:$B$90,2,FALSE)</f>
        <v>43-55</v>
      </c>
      <c r="C31" s="11" t="str">
        <f t="shared" si="3"/>
        <v>8-10</v>
      </c>
      <c r="D31" s="16">
        <f t="shared" si="1"/>
        <v>57.14285714285714</v>
      </c>
      <c r="E31" s="34">
        <f t="shared" si="0"/>
        <v>4</v>
      </c>
      <c r="F31" s="26">
        <f>'Показатель 14.1'!F35</f>
        <v>2</v>
      </c>
      <c r="G31" s="145">
        <f>'Показатель 14.2'!F31</f>
        <v>2</v>
      </c>
    </row>
    <row r="32" spans="1:7" ht="15" customHeight="1">
      <c r="A32" s="14" t="s">
        <v>27</v>
      </c>
      <c r="B32" s="167" t="str">
        <f>VLOOKUP(A32,'Рейтинг (раздел 14) '!$A$6:$B$90,2,FALSE)</f>
        <v>1-30</v>
      </c>
      <c r="C32" s="11" t="str">
        <f>RANK(D32,$D$26:$D$36)&amp;IF(COUNTIF($D$26:$D$36,D32)&gt;1,"-"&amp;RANK(D32,$D$26:$D$36)+COUNTIF($D$26:$D$36,D32)-1,"")</f>
        <v>1-7</v>
      </c>
      <c r="D32" s="16">
        <f t="shared" si="1"/>
        <v>100</v>
      </c>
      <c r="E32" s="34">
        <f t="shared" si="0"/>
        <v>7</v>
      </c>
      <c r="F32" s="26">
        <f>'Показатель 14.1'!F36</f>
        <v>5</v>
      </c>
      <c r="G32" s="145">
        <f>'Показатель 14.2'!F32</f>
        <v>2</v>
      </c>
    </row>
    <row r="33" spans="1:7" ht="15" customHeight="1">
      <c r="A33" s="14" t="s">
        <v>28</v>
      </c>
      <c r="B33" s="167" t="str">
        <f>VLOOKUP(A33,'Рейтинг (раздел 14) '!$A$6:$B$90,2,FALSE)</f>
        <v>1-30</v>
      </c>
      <c r="C33" s="11" t="str">
        <f t="shared" si="3"/>
        <v>1-7</v>
      </c>
      <c r="D33" s="16">
        <f t="shared" si="1"/>
        <v>100</v>
      </c>
      <c r="E33" s="34">
        <f t="shared" si="0"/>
        <v>7</v>
      </c>
      <c r="F33" s="26">
        <f>'Показатель 14.1'!F37</f>
        <v>5</v>
      </c>
      <c r="G33" s="145">
        <f>'Показатель 14.2'!F33</f>
        <v>2</v>
      </c>
    </row>
    <row r="34" spans="1:7" ht="15" customHeight="1">
      <c r="A34" s="14" t="s">
        <v>29</v>
      </c>
      <c r="B34" s="167" t="str">
        <f>VLOOKUP(A34,'Рейтинг (раздел 14) '!$A$6:$B$90,2,FALSE)</f>
        <v>76-85</v>
      </c>
      <c r="C34" s="11" t="str">
        <f t="shared" si="3"/>
        <v>11</v>
      </c>
      <c r="D34" s="16">
        <f t="shared" si="1"/>
        <v>0</v>
      </c>
      <c r="E34" s="34">
        <f t="shared" si="0"/>
        <v>0</v>
      </c>
      <c r="F34" s="26">
        <f>'Показатель 14.1'!F38</f>
        <v>0</v>
      </c>
      <c r="G34" s="145">
        <f>'Показатель 14.2'!F34</f>
        <v>0</v>
      </c>
    </row>
    <row r="35" spans="1:7" ht="15" customHeight="1">
      <c r="A35" s="14" t="s">
        <v>30</v>
      </c>
      <c r="B35" s="167" t="str">
        <f>VLOOKUP(A35,'Рейтинг (раздел 14) '!$A$6:$B$90,2,FALSE)</f>
        <v>1-30</v>
      </c>
      <c r="C35" s="11" t="str">
        <f t="shared" si="3"/>
        <v>1-7</v>
      </c>
      <c r="D35" s="16">
        <f t="shared" si="1"/>
        <v>100</v>
      </c>
      <c r="E35" s="34">
        <f t="shared" si="0"/>
        <v>7</v>
      </c>
      <c r="F35" s="26">
        <f>'Показатель 14.1'!F39</f>
        <v>5</v>
      </c>
      <c r="G35" s="145">
        <f>'Показатель 14.2'!F35</f>
        <v>2</v>
      </c>
    </row>
    <row r="36" spans="1:7" ht="15" customHeight="1">
      <c r="A36" s="14" t="s">
        <v>31</v>
      </c>
      <c r="B36" s="167" t="str">
        <f>VLOOKUP(A36,'Рейтинг (раздел 14) '!$A$6:$B$90,2,FALSE)</f>
        <v>43-55</v>
      </c>
      <c r="C36" s="11" t="str">
        <f t="shared" si="3"/>
        <v>8-10</v>
      </c>
      <c r="D36" s="16">
        <f t="shared" si="1"/>
        <v>57.14285714285714</v>
      </c>
      <c r="E36" s="34">
        <f t="shared" si="0"/>
        <v>4</v>
      </c>
      <c r="F36" s="26">
        <f>'Показатель 14.1'!F40</f>
        <v>2</v>
      </c>
      <c r="G36" s="145">
        <f>'Показатель 14.2'!F36</f>
        <v>2</v>
      </c>
    </row>
    <row r="37" spans="1:7" ht="15" customHeight="1">
      <c r="A37" s="18" t="s">
        <v>32</v>
      </c>
      <c r="B37" s="21"/>
      <c r="C37" s="18"/>
      <c r="D37" s="19"/>
      <c r="E37" s="28"/>
      <c r="F37" s="29"/>
      <c r="G37" s="163"/>
    </row>
    <row r="38" spans="1:7" ht="15" customHeight="1">
      <c r="A38" s="14" t="s">
        <v>33</v>
      </c>
      <c r="B38" s="167" t="str">
        <f>VLOOKUP(A38,'Рейтинг (раздел 14) '!$A$6:$B$90,2,FALSE)</f>
        <v>1-30</v>
      </c>
      <c r="C38" s="11" t="str">
        <f>RANK(D38,$D$38:$D$45)&amp;IF(COUNTIF($D$38:$D$45,D38)&gt;1,"-"&amp;RANK(D38,$D$38:$D$45)+COUNTIF($D$38:$D$45,D38)-1,"")</f>
        <v>1-2</v>
      </c>
      <c r="D38" s="16">
        <f t="shared" si="1"/>
        <v>100</v>
      </c>
      <c r="E38" s="34">
        <f t="shared" si="0"/>
        <v>7</v>
      </c>
      <c r="F38" s="26">
        <f>'Показатель 14.1'!F42</f>
        <v>5</v>
      </c>
      <c r="G38" s="145">
        <f>'Показатель 14.2'!F38</f>
        <v>2</v>
      </c>
    </row>
    <row r="39" spans="1:7" ht="15" customHeight="1">
      <c r="A39" s="14" t="s">
        <v>34</v>
      </c>
      <c r="B39" s="167" t="str">
        <f>VLOOKUP(A39,'Рейтинг (раздел 14) '!$A$6:$B$90,2,FALSE)</f>
        <v>60-69</v>
      </c>
      <c r="C39" s="11" t="str">
        <f aca="true" t="shared" si="4" ref="C39:C45">RANK(D39,$D$38:$D$45)&amp;IF(COUNTIF($D$38:$D$45,D39)&gt;1,"-"&amp;RANK(D39,$D$38:$D$45)+COUNTIF($D$38:$D$45,D39)-1,"")</f>
        <v>5-8</v>
      </c>
      <c r="D39" s="16">
        <f t="shared" si="1"/>
        <v>28.57142857142857</v>
      </c>
      <c r="E39" s="34">
        <f t="shared" si="0"/>
        <v>2</v>
      </c>
      <c r="F39" s="26">
        <f>'Показатель 14.1'!F43</f>
        <v>2</v>
      </c>
      <c r="G39" s="145">
        <f>'Показатель 14.2'!F39</f>
        <v>0</v>
      </c>
    </row>
    <row r="40" spans="1:7" ht="15" customHeight="1">
      <c r="A40" s="14" t="s">
        <v>100</v>
      </c>
      <c r="B40" s="167" t="str">
        <f>VLOOKUP(A40,'Рейтинг (раздел 14) '!$A$6:$B$90,2,FALSE)</f>
        <v>60-69</v>
      </c>
      <c r="C40" s="11" t="str">
        <f t="shared" si="4"/>
        <v>5-8</v>
      </c>
      <c r="D40" s="16">
        <f t="shared" si="1"/>
        <v>28.57142857142857</v>
      </c>
      <c r="E40" s="34">
        <f t="shared" si="0"/>
        <v>2</v>
      </c>
      <c r="F40" s="26">
        <f>'Показатель 14.1'!F44</f>
        <v>2</v>
      </c>
      <c r="G40" s="145">
        <f>'Показатель 14.2'!F40</f>
        <v>0</v>
      </c>
    </row>
    <row r="41" spans="1:7" ht="15" customHeight="1">
      <c r="A41" s="14" t="s">
        <v>35</v>
      </c>
      <c r="B41" s="167" t="str">
        <f>VLOOKUP(A41,'Рейтинг (раздел 14) '!$A$6:$B$90,2,FALSE)</f>
        <v>1-30</v>
      </c>
      <c r="C41" s="11" t="str">
        <f t="shared" si="4"/>
        <v>1-2</v>
      </c>
      <c r="D41" s="16">
        <f t="shared" si="1"/>
        <v>100</v>
      </c>
      <c r="E41" s="34">
        <f t="shared" si="0"/>
        <v>7</v>
      </c>
      <c r="F41" s="26">
        <f>'Показатель 14.1'!F45</f>
        <v>5</v>
      </c>
      <c r="G41" s="145">
        <f>'Показатель 14.2'!F41</f>
        <v>2</v>
      </c>
    </row>
    <row r="42" spans="1:7" ht="15" customHeight="1">
      <c r="A42" s="14" t="s">
        <v>36</v>
      </c>
      <c r="B42" s="167" t="str">
        <f>VLOOKUP(A42,'Рейтинг (раздел 14) '!$A$6:$B$90,2,FALSE)</f>
        <v>60-69</v>
      </c>
      <c r="C42" s="11" t="str">
        <f t="shared" si="4"/>
        <v>5-8</v>
      </c>
      <c r="D42" s="16">
        <f t="shared" si="1"/>
        <v>28.57142857142857</v>
      </c>
      <c r="E42" s="34">
        <f t="shared" si="0"/>
        <v>2</v>
      </c>
      <c r="F42" s="26">
        <f>'Показатель 14.1'!F46</f>
        <v>2</v>
      </c>
      <c r="G42" s="145">
        <f>'Показатель 14.2'!F42</f>
        <v>0</v>
      </c>
    </row>
    <row r="43" spans="1:7" ht="15" customHeight="1">
      <c r="A43" s="14" t="s">
        <v>37</v>
      </c>
      <c r="B43" s="167" t="str">
        <f>VLOOKUP(A43,'Рейтинг (раздел 14) '!$A$6:$B$90,2,FALSE)</f>
        <v>56-58</v>
      </c>
      <c r="C43" s="11" t="str">
        <f t="shared" si="4"/>
        <v>4</v>
      </c>
      <c r="D43" s="16">
        <f t="shared" si="1"/>
        <v>42.857142857142854</v>
      </c>
      <c r="E43" s="34">
        <f t="shared" si="0"/>
        <v>3</v>
      </c>
      <c r="F43" s="26">
        <f>'Показатель 14.1'!F47</f>
        <v>2</v>
      </c>
      <c r="G43" s="145">
        <f>'Показатель 14.2'!F43</f>
        <v>1</v>
      </c>
    </row>
    <row r="44" spans="1:7" ht="15" customHeight="1">
      <c r="A44" s="14" t="s">
        <v>38</v>
      </c>
      <c r="B44" s="167" t="str">
        <f>VLOOKUP(A44,'Рейтинг (раздел 14) '!$A$6:$B$90,2,FALSE)</f>
        <v>43-55</v>
      </c>
      <c r="C44" s="11" t="str">
        <f t="shared" si="4"/>
        <v>3</v>
      </c>
      <c r="D44" s="16">
        <f t="shared" si="1"/>
        <v>57.14285714285714</v>
      </c>
      <c r="E44" s="34">
        <f t="shared" si="0"/>
        <v>4</v>
      </c>
      <c r="F44" s="26">
        <f>'Показатель 14.1'!F48</f>
        <v>4</v>
      </c>
      <c r="G44" s="145">
        <f>'Показатель 14.2'!F44</f>
        <v>0</v>
      </c>
    </row>
    <row r="45" spans="1:7" ht="15" customHeight="1">
      <c r="A45" s="14" t="s">
        <v>159</v>
      </c>
      <c r="B45" s="167" t="str">
        <f>VLOOKUP(A45,'Рейтинг (раздел 14) '!$A$6:$B$90,2,FALSE)</f>
        <v>60-69</v>
      </c>
      <c r="C45" s="11" t="str">
        <f t="shared" si="4"/>
        <v>5-8</v>
      </c>
      <c r="D45" s="16">
        <f t="shared" si="1"/>
        <v>28.57142857142857</v>
      </c>
      <c r="E45" s="34">
        <f t="shared" si="0"/>
        <v>2</v>
      </c>
      <c r="F45" s="26">
        <f>'Показатель 14.1'!F49</f>
        <v>2</v>
      </c>
      <c r="G45" s="145">
        <f>'Показатель 14.2'!F45</f>
        <v>0</v>
      </c>
    </row>
    <row r="46" spans="1:7" ht="15" customHeight="1">
      <c r="A46" s="18" t="s">
        <v>39</v>
      </c>
      <c r="B46" s="21"/>
      <c r="C46" s="18"/>
      <c r="D46" s="19"/>
      <c r="E46" s="28"/>
      <c r="F46" s="29"/>
      <c r="G46" s="163"/>
    </row>
    <row r="47" spans="1:7" ht="15" customHeight="1">
      <c r="A47" s="14" t="s">
        <v>40</v>
      </c>
      <c r="B47" s="167" t="str">
        <f>VLOOKUP(A47,'Рейтинг (раздел 14) '!$A$6:$B$90,2,FALSE)</f>
        <v>76-85</v>
      </c>
      <c r="C47" s="11" t="str">
        <f aca="true" t="shared" si="5" ref="C47:C53">RANK(D47,$D$47:$D$53)&amp;IF(COUNTIF($D$47:$D$53,D47)&gt;1,"-"&amp;RANK(D47,$D$47:$D$53)+COUNTIF($D$47:$D$53,D47)-1,"")</f>
        <v>4-7</v>
      </c>
      <c r="D47" s="16">
        <f t="shared" si="1"/>
        <v>0</v>
      </c>
      <c r="E47" s="34">
        <f t="shared" si="0"/>
        <v>0</v>
      </c>
      <c r="F47" s="26">
        <f>'Показатель 14.1'!F51</f>
        <v>0</v>
      </c>
      <c r="G47" s="145">
        <f>'Показатель 14.2'!F47</f>
        <v>0</v>
      </c>
    </row>
    <row r="48" spans="1:7" ht="15" customHeight="1">
      <c r="A48" s="14" t="s">
        <v>41</v>
      </c>
      <c r="B48" s="167" t="str">
        <f>VLOOKUP(A48,'Рейтинг (раздел 14) '!$A$6:$B$90,2,FALSE)</f>
        <v>76-85</v>
      </c>
      <c r="C48" s="11" t="str">
        <f t="shared" si="5"/>
        <v>4-7</v>
      </c>
      <c r="D48" s="16">
        <f t="shared" si="1"/>
        <v>0</v>
      </c>
      <c r="E48" s="34">
        <f t="shared" si="0"/>
        <v>0</v>
      </c>
      <c r="F48" s="26">
        <f>'Показатель 14.1'!F52</f>
        <v>0</v>
      </c>
      <c r="G48" s="145">
        <f>'Показатель 14.2'!F48</f>
        <v>0</v>
      </c>
    </row>
    <row r="49" spans="1:7" ht="15" customHeight="1">
      <c r="A49" s="14" t="s">
        <v>42</v>
      </c>
      <c r="B49" s="167" t="str">
        <f>VLOOKUP(A49,'Рейтинг (раздел 14) '!$A$6:$B$90,2,FALSE)</f>
        <v>1-30</v>
      </c>
      <c r="C49" s="11" t="str">
        <f t="shared" si="5"/>
        <v>1-2</v>
      </c>
      <c r="D49" s="16">
        <f t="shared" si="1"/>
        <v>100</v>
      </c>
      <c r="E49" s="34">
        <f t="shared" si="0"/>
        <v>7</v>
      </c>
      <c r="F49" s="26">
        <f>'Показатель 14.1'!F53</f>
        <v>5</v>
      </c>
      <c r="G49" s="145">
        <f>'Показатель 14.2'!F49</f>
        <v>2</v>
      </c>
    </row>
    <row r="50" spans="1:7" ht="15" customHeight="1">
      <c r="A50" s="14" t="s">
        <v>43</v>
      </c>
      <c r="B50" s="167" t="str">
        <f>VLOOKUP(A50,'Рейтинг (раздел 14) '!$A$6:$B$90,2,FALSE)</f>
        <v>32-42</v>
      </c>
      <c r="C50" s="11" t="str">
        <f t="shared" si="5"/>
        <v>3</v>
      </c>
      <c r="D50" s="16">
        <f t="shared" si="1"/>
        <v>71.42857142857143</v>
      </c>
      <c r="E50" s="34">
        <f t="shared" si="0"/>
        <v>5</v>
      </c>
      <c r="F50" s="26">
        <f>'Показатель 14.1'!F54</f>
        <v>5</v>
      </c>
      <c r="G50" s="145">
        <f>'Показатель 14.2'!F50</f>
        <v>0</v>
      </c>
    </row>
    <row r="51" spans="1:7" ht="15" customHeight="1">
      <c r="A51" s="14" t="s">
        <v>92</v>
      </c>
      <c r="B51" s="167" t="str">
        <f>VLOOKUP(A51,'Рейтинг (раздел 14) '!$A$6:$B$90,2,FALSE)</f>
        <v>76-85</v>
      </c>
      <c r="C51" s="11" t="str">
        <f t="shared" si="5"/>
        <v>4-7</v>
      </c>
      <c r="D51" s="16">
        <f t="shared" si="1"/>
        <v>0</v>
      </c>
      <c r="E51" s="34">
        <f t="shared" si="0"/>
        <v>0</v>
      </c>
      <c r="F51" s="26">
        <f>'Показатель 14.1'!F55</f>
        <v>0</v>
      </c>
      <c r="G51" s="145">
        <f>'Показатель 14.2'!F51</f>
        <v>0</v>
      </c>
    </row>
    <row r="52" spans="1:7" ht="15" customHeight="1">
      <c r="A52" s="14" t="s">
        <v>44</v>
      </c>
      <c r="B52" s="167" t="str">
        <f>VLOOKUP(A52,'Рейтинг (раздел 14) '!$A$6:$B$90,2,FALSE)</f>
        <v>76-85</v>
      </c>
      <c r="C52" s="11" t="str">
        <f t="shared" si="5"/>
        <v>4-7</v>
      </c>
      <c r="D52" s="16">
        <f t="shared" si="1"/>
        <v>0</v>
      </c>
      <c r="E52" s="34">
        <f t="shared" si="0"/>
        <v>0</v>
      </c>
      <c r="F52" s="26">
        <f>'Показатель 14.1'!F56</f>
        <v>0</v>
      </c>
      <c r="G52" s="145">
        <f>'Показатель 14.2'!F52</f>
        <v>0</v>
      </c>
    </row>
    <row r="53" spans="1:7" ht="15" customHeight="1">
      <c r="A53" s="14" t="s">
        <v>45</v>
      </c>
      <c r="B53" s="167" t="str">
        <f>VLOOKUP(A53,'Рейтинг (раздел 14) '!$A$6:$B$90,2,FALSE)</f>
        <v>1-30</v>
      </c>
      <c r="C53" s="11" t="str">
        <f t="shared" si="5"/>
        <v>1-2</v>
      </c>
      <c r="D53" s="16">
        <f t="shared" si="1"/>
        <v>100</v>
      </c>
      <c r="E53" s="34">
        <f t="shared" si="0"/>
        <v>7</v>
      </c>
      <c r="F53" s="26">
        <f>'Показатель 14.1'!F57</f>
        <v>5</v>
      </c>
      <c r="G53" s="145">
        <f>'Показатель 14.2'!F53</f>
        <v>2</v>
      </c>
    </row>
    <row r="54" spans="1:7" ht="15" customHeight="1">
      <c r="A54" s="18" t="s">
        <v>46</v>
      </c>
      <c r="B54" s="21"/>
      <c r="C54" s="20"/>
      <c r="D54" s="19"/>
      <c r="E54" s="28"/>
      <c r="F54" s="29"/>
      <c r="G54" s="163"/>
    </row>
    <row r="55" spans="1:7" ht="15" customHeight="1">
      <c r="A55" s="14" t="s">
        <v>47</v>
      </c>
      <c r="B55" s="167" t="str">
        <f>VLOOKUP(A55,'Рейтинг (раздел 14) '!$A$6:$B$90,2,FALSE)</f>
        <v>32-42</v>
      </c>
      <c r="C55" s="15" t="str">
        <f>RANK(D55,$D$55:$D$68)&amp;IF(COUNTIF($D$55:$D$68,D55)&gt;1,"-"&amp;RANK(D55,$D$55:$D$68)+COUNTIF($D$55:$D$68,D55)-1,"")</f>
        <v>6-10</v>
      </c>
      <c r="D55" s="16">
        <f t="shared" si="1"/>
        <v>71.42857142857143</v>
      </c>
      <c r="E55" s="34">
        <f t="shared" si="0"/>
        <v>5</v>
      </c>
      <c r="F55" s="26">
        <f>'Показатель 14.1'!F59</f>
        <v>5</v>
      </c>
      <c r="G55" s="145">
        <f>'Показатель 14.2'!F55</f>
        <v>0</v>
      </c>
    </row>
    <row r="56" spans="1:7" ht="15" customHeight="1">
      <c r="A56" s="14" t="s">
        <v>48</v>
      </c>
      <c r="B56" s="167" t="str">
        <f>VLOOKUP(A56,'Рейтинг (раздел 14) '!$A$6:$B$90,2,FALSE)</f>
        <v>70-75</v>
      </c>
      <c r="C56" s="15" t="str">
        <f aca="true" t="shared" si="6" ref="C56:C68">RANK(D56,$D$55:$D$68)&amp;IF(COUNTIF($D$55:$D$68,D56)&gt;1,"-"&amp;RANK(D56,$D$55:$D$68)+COUNTIF($D$55:$D$68,D56)-1,"")</f>
        <v>13</v>
      </c>
      <c r="D56" s="16">
        <f t="shared" si="1"/>
        <v>14.285714285714285</v>
      </c>
      <c r="E56" s="34">
        <f t="shared" si="0"/>
        <v>1</v>
      </c>
      <c r="F56" s="26">
        <f>'Показатель 14.1'!F60</f>
        <v>1</v>
      </c>
      <c r="G56" s="145">
        <f>'Показатель 14.2'!F56</f>
        <v>0</v>
      </c>
    </row>
    <row r="57" spans="1:7" ht="15" customHeight="1">
      <c r="A57" s="14" t="s">
        <v>49</v>
      </c>
      <c r="B57" s="167" t="str">
        <f>VLOOKUP(A57,'Рейтинг (раздел 14) '!$A$6:$B$90,2,FALSE)</f>
        <v>60-69</v>
      </c>
      <c r="C57" s="15" t="str">
        <f t="shared" si="6"/>
        <v>12</v>
      </c>
      <c r="D57" s="16">
        <f t="shared" si="1"/>
        <v>28.57142857142857</v>
      </c>
      <c r="E57" s="34">
        <f t="shared" si="0"/>
        <v>2</v>
      </c>
      <c r="F57" s="26">
        <f>'Показатель 14.1'!F61</f>
        <v>2</v>
      </c>
      <c r="G57" s="145">
        <f>'Показатель 14.2'!F57</f>
        <v>0</v>
      </c>
    </row>
    <row r="58" spans="1:7" ht="15" customHeight="1">
      <c r="A58" s="14" t="s">
        <v>50</v>
      </c>
      <c r="B58" s="167" t="str">
        <f>VLOOKUP(A58,'Рейтинг (раздел 14) '!$A$6:$B$90,2,FALSE)</f>
        <v>32-42</v>
      </c>
      <c r="C58" s="15" t="str">
        <f t="shared" si="6"/>
        <v>6-10</v>
      </c>
      <c r="D58" s="16">
        <f t="shared" si="1"/>
        <v>71.42857142857143</v>
      </c>
      <c r="E58" s="34">
        <f t="shared" si="0"/>
        <v>5</v>
      </c>
      <c r="F58" s="26">
        <f>'Показатель 14.1'!F62</f>
        <v>5</v>
      </c>
      <c r="G58" s="145">
        <f>'Показатель 14.2'!F58</f>
        <v>0</v>
      </c>
    </row>
    <row r="59" spans="1:7" ht="15" customHeight="1">
      <c r="A59" s="14" t="s">
        <v>51</v>
      </c>
      <c r="B59" s="167" t="str">
        <f>VLOOKUP(A59,'Рейтинг (раздел 14) '!$A$6:$B$90,2,FALSE)</f>
        <v>1-30</v>
      </c>
      <c r="C59" s="15" t="str">
        <f t="shared" si="6"/>
        <v>1-5</v>
      </c>
      <c r="D59" s="16">
        <f t="shared" si="1"/>
        <v>100</v>
      </c>
      <c r="E59" s="34">
        <f t="shared" si="0"/>
        <v>7</v>
      </c>
      <c r="F59" s="26">
        <f>'Показатель 14.1'!F63</f>
        <v>5</v>
      </c>
      <c r="G59" s="145">
        <f>'Показатель 14.2'!F59</f>
        <v>2</v>
      </c>
    </row>
    <row r="60" spans="1:7" ht="15" customHeight="1">
      <c r="A60" s="14" t="s">
        <v>52</v>
      </c>
      <c r="B60" s="167" t="str">
        <f>VLOOKUP(A60,'Рейтинг (раздел 14) '!$A$6:$B$90,2,FALSE)</f>
        <v>1-30</v>
      </c>
      <c r="C60" s="15" t="str">
        <f t="shared" si="6"/>
        <v>1-5</v>
      </c>
      <c r="D60" s="16">
        <f t="shared" si="1"/>
        <v>100</v>
      </c>
      <c r="E60" s="34">
        <f t="shared" si="0"/>
        <v>7</v>
      </c>
      <c r="F60" s="26">
        <f>'Показатель 14.1'!F64</f>
        <v>5</v>
      </c>
      <c r="G60" s="145">
        <f>'Показатель 14.2'!F60</f>
        <v>2</v>
      </c>
    </row>
    <row r="61" spans="1:7" ht="15" customHeight="1">
      <c r="A61" s="14" t="s">
        <v>53</v>
      </c>
      <c r="B61" s="167" t="str">
        <f>VLOOKUP(A61,'Рейтинг (раздел 14) '!$A$6:$B$90,2,FALSE)</f>
        <v>32-42</v>
      </c>
      <c r="C61" s="15" t="str">
        <f t="shared" si="6"/>
        <v>6-10</v>
      </c>
      <c r="D61" s="16">
        <f t="shared" si="1"/>
        <v>71.42857142857143</v>
      </c>
      <c r="E61" s="34">
        <f t="shared" si="0"/>
        <v>5</v>
      </c>
      <c r="F61" s="26">
        <f>'Показатель 14.1'!F65</f>
        <v>5</v>
      </c>
      <c r="G61" s="145">
        <f>'Показатель 14.2'!F61</f>
        <v>0</v>
      </c>
    </row>
    <row r="62" spans="1:7" ht="15" customHeight="1">
      <c r="A62" s="14" t="s">
        <v>54</v>
      </c>
      <c r="B62" s="167" t="str">
        <f>VLOOKUP(A62,'Рейтинг (раздел 14) '!$A$6:$B$90,2,FALSE)</f>
        <v>43-55</v>
      </c>
      <c r="C62" s="15" t="str">
        <f t="shared" si="6"/>
        <v>11</v>
      </c>
      <c r="D62" s="16">
        <f t="shared" si="1"/>
        <v>57.14285714285714</v>
      </c>
      <c r="E62" s="34">
        <f t="shared" si="0"/>
        <v>4</v>
      </c>
      <c r="F62" s="26">
        <f>'Показатель 14.1'!F66</f>
        <v>2</v>
      </c>
      <c r="G62" s="145">
        <f>'Показатель 14.2'!F62</f>
        <v>2</v>
      </c>
    </row>
    <row r="63" spans="1:7" ht="15" customHeight="1">
      <c r="A63" s="14" t="s">
        <v>55</v>
      </c>
      <c r="B63" s="167" t="str">
        <f>VLOOKUP(A63,'Рейтинг (раздел 14) '!$A$6:$B$90,2,FALSE)</f>
        <v>1-30</v>
      </c>
      <c r="C63" s="15" t="str">
        <f t="shared" si="6"/>
        <v>1-5</v>
      </c>
      <c r="D63" s="16">
        <f t="shared" si="1"/>
        <v>100</v>
      </c>
      <c r="E63" s="34">
        <f t="shared" si="0"/>
        <v>7</v>
      </c>
      <c r="F63" s="26">
        <f>'Показатель 14.1'!F67</f>
        <v>5</v>
      </c>
      <c r="G63" s="145">
        <f>'Показатель 14.2'!F63</f>
        <v>2</v>
      </c>
    </row>
    <row r="64" spans="1:7" ht="15" customHeight="1">
      <c r="A64" s="14" t="s">
        <v>56</v>
      </c>
      <c r="B64" s="167" t="str">
        <f>VLOOKUP(A64,'Рейтинг (раздел 14) '!$A$6:$B$90,2,FALSE)</f>
        <v>32-42</v>
      </c>
      <c r="C64" s="15" t="str">
        <f t="shared" si="6"/>
        <v>6-10</v>
      </c>
      <c r="D64" s="16">
        <f t="shared" si="1"/>
        <v>71.42857142857143</v>
      </c>
      <c r="E64" s="34">
        <f t="shared" si="0"/>
        <v>5</v>
      </c>
      <c r="F64" s="26">
        <f>'Показатель 14.1'!F68</f>
        <v>5</v>
      </c>
      <c r="G64" s="145">
        <f>'Показатель 14.2'!F64</f>
        <v>0</v>
      </c>
    </row>
    <row r="65" spans="1:7" ht="15" customHeight="1">
      <c r="A65" s="14" t="s">
        <v>57</v>
      </c>
      <c r="B65" s="167" t="str">
        <f>VLOOKUP(A65,'Рейтинг (раздел 14) '!$A$6:$B$90,2,FALSE)</f>
        <v>32-42</v>
      </c>
      <c r="C65" s="15" t="str">
        <f t="shared" si="6"/>
        <v>6-10</v>
      </c>
      <c r="D65" s="16">
        <f t="shared" si="1"/>
        <v>71.42857142857143</v>
      </c>
      <c r="E65" s="34">
        <f t="shared" si="0"/>
        <v>5</v>
      </c>
      <c r="F65" s="26">
        <f>'Показатель 14.1'!F69</f>
        <v>5</v>
      </c>
      <c r="G65" s="145">
        <f>'Показатель 14.2'!F65</f>
        <v>0</v>
      </c>
    </row>
    <row r="66" spans="1:7" ht="15" customHeight="1">
      <c r="A66" s="14" t="s">
        <v>58</v>
      </c>
      <c r="B66" s="167" t="str">
        <f>VLOOKUP(A66,'Рейтинг (раздел 14) '!$A$6:$B$90,2,FALSE)</f>
        <v>76-85</v>
      </c>
      <c r="C66" s="15" t="str">
        <f t="shared" si="6"/>
        <v>14</v>
      </c>
      <c r="D66" s="16">
        <f t="shared" si="1"/>
        <v>0</v>
      </c>
      <c r="E66" s="34">
        <f t="shared" si="0"/>
        <v>0</v>
      </c>
      <c r="F66" s="26">
        <f>'Показатель 14.1'!F70</f>
        <v>0</v>
      </c>
      <c r="G66" s="145">
        <f>'Показатель 14.2'!F66</f>
        <v>0</v>
      </c>
    </row>
    <row r="67" spans="1:7" ht="15" customHeight="1">
      <c r="A67" s="14" t="s">
        <v>59</v>
      </c>
      <c r="B67" s="167" t="str">
        <f>VLOOKUP(A67,'Рейтинг (раздел 14) '!$A$6:$B$90,2,FALSE)</f>
        <v>1-30</v>
      </c>
      <c r="C67" s="15" t="str">
        <f t="shared" si="6"/>
        <v>1-5</v>
      </c>
      <c r="D67" s="16">
        <f t="shared" si="1"/>
        <v>100</v>
      </c>
      <c r="E67" s="34">
        <f t="shared" si="0"/>
        <v>7</v>
      </c>
      <c r="F67" s="26">
        <f>'Показатель 14.1'!F71</f>
        <v>5</v>
      </c>
      <c r="G67" s="145">
        <f>'Показатель 14.2'!F67</f>
        <v>2</v>
      </c>
    </row>
    <row r="68" spans="1:7" ht="15" customHeight="1">
      <c r="A68" s="14" t="s">
        <v>60</v>
      </c>
      <c r="B68" s="167" t="str">
        <f>VLOOKUP(A68,'Рейтинг (раздел 14) '!$A$6:$B$90,2,FALSE)</f>
        <v>1-30</v>
      </c>
      <c r="C68" s="15" t="str">
        <f t="shared" si="6"/>
        <v>1-5</v>
      </c>
      <c r="D68" s="16">
        <f t="shared" si="1"/>
        <v>100</v>
      </c>
      <c r="E68" s="34">
        <f t="shared" si="0"/>
        <v>7</v>
      </c>
      <c r="F68" s="26">
        <f>'Показатель 14.1'!F72</f>
        <v>5</v>
      </c>
      <c r="G68" s="145">
        <f>'Показатель 14.2'!F68</f>
        <v>2</v>
      </c>
    </row>
    <row r="69" spans="1:7" ht="15" customHeight="1">
      <c r="A69" s="18" t="s">
        <v>61</v>
      </c>
      <c r="B69" s="21"/>
      <c r="C69" s="20"/>
      <c r="D69" s="19"/>
      <c r="E69" s="28"/>
      <c r="F69" s="29"/>
      <c r="G69" s="163"/>
    </row>
    <row r="70" spans="1:7" ht="15" customHeight="1">
      <c r="A70" s="14" t="s">
        <v>62</v>
      </c>
      <c r="B70" s="167" t="str">
        <f>VLOOKUP(A70,'Рейтинг (раздел 14) '!$A$6:$B$90,2,FALSE)</f>
        <v>32-42</v>
      </c>
      <c r="C70" s="15" t="str">
        <f aca="true" t="shared" si="7" ref="C70:C75">RANK(D70,$D$70:$D$75)&amp;IF(COUNTIF($D$70:$D$75,D70)&gt;1,"-"&amp;RANK(D70,$D$70:$D$75)+COUNTIF($D$70:$D$75,D70)-1,"")</f>
        <v>3-4</v>
      </c>
      <c r="D70" s="16">
        <f t="shared" si="1"/>
        <v>71.42857142857143</v>
      </c>
      <c r="E70" s="34">
        <f t="shared" si="0"/>
        <v>5</v>
      </c>
      <c r="F70" s="26">
        <f>'Показатель 14.1'!F74</f>
        <v>5</v>
      </c>
      <c r="G70" s="145">
        <f>'Показатель 14.2'!F70</f>
        <v>0</v>
      </c>
    </row>
    <row r="71" spans="1:7" ht="15" customHeight="1">
      <c r="A71" s="14" t="s">
        <v>63</v>
      </c>
      <c r="B71" s="167" t="str">
        <f>VLOOKUP(A71,'Рейтинг (раздел 14) '!$A$6:$B$90,2,FALSE)</f>
        <v>59</v>
      </c>
      <c r="C71" s="15" t="str">
        <f t="shared" si="7"/>
        <v>6</v>
      </c>
      <c r="D71" s="16">
        <f t="shared" si="1"/>
        <v>35.714285714285715</v>
      </c>
      <c r="E71" s="34">
        <f t="shared" si="0"/>
        <v>2.5</v>
      </c>
      <c r="F71" s="26">
        <f>'Показатель 14.1'!F75</f>
        <v>2.5</v>
      </c>
      <c r="G71" s="145">
        <f>'Показатель 14.2'!F71</f>
        <v>0</v>
      </c>
    </row>
    <row r="72" spans="1:7" ht="15" customHeight="1">
      <c r="A72" s="14" t="s">
        <v>64</v>
      </c>
      <c r="B72" s="167" t="str">
        <f>VLOOKUP(A72,'Рейтинг (раздел 14) '!$A$6:$B$90,2,FALSE)</f>
        <v>31</v>
      </c>
      <c r="C72" s="15" t="str">
        <f t="shared" si="7"/>
        <v>2</v>
      </c>
      <c r="D72" s="16">
        <f t="shared" si="1"/>
        <v>85.71428571428571</v>
      </c>
      <c r="E72" s="34">
        <f t="shared" si="0"/>
        <v>6</v>
      </c>
      <c r="F72" s="26">
        <f>'Показатель 14.1'!F76</f>
        <v>4</v>
      </c>
      <c r="G72" s="145">
        <f>'Показатель 14.2'!F72</f>
        <v>2</v>
      </c>
    </row>
    <row r="73" spans="1:7" ht="15" customHeight="1">
      <c r="A73" s="14" t="s">
        <v>65</v>
      </c>
      <c r="B73" s="167" t="str">
        <f>VLOOKUP(A73,'Рейтинг (раздел 14) '!$A$6:$B$90,2,FALSE)</f>
        <v>43-55</v>
      </c>
      <c r="C73" s="15" t="str">
        <f t="shared" si="7"/>
        <v>5</v>
      </c>
      <c r="D73" s="16">
        <f t="shared" si="1"/>
        <v>57.14285714285714</v>
      </c>
      <c r="E73" s="34">
        <f aca="true" t="shared" si="8" ref="E73:E98">F73+G73</f>
        <v>4</v>
      </c>
      <c r="F73" s="26">
        <f>'Показатель 14.1'!F77</f>
        <v>4</v>
      </c>
      <c r="G73" s="145">
        <f>'Показатель 14.2'!F73</f>
        <v>0</v>
      </c>
    </row>
    <row r="74" spans="1:7" ht="15" customHeight="1">
      <c r="A74" s="14" t="s">
        <v>66</v>
      </c>
      <c r="B74" s="167" t="str">
        <f>VLOOKUP(A74,'Рейтинг (раздел 14) '!$A$6:$B$90,2,FALSE)</f>
        <v>1-30</v>
      </c>
      <c r="C74" s="15" t="str">
        <f t="shared" si="7"/>
        <v>1</v>
      </c>
      <c r="D74" s="16">
        <f aca="true" t="shared" si="9" ref="D74:D98">E74/$E$5*100</f>
        <v>100</v>
      </c>
      <c r="E74" s="34">
        <f t="shared" si="8"/>
        <v>7</v>
      </c>
      <c r="F74" s="26">
        <f>'Показатель 14.1'!F78</f>
        <v>5</v>
      </c>
      <c r="G74" s="145">
        <f>'Показатель 14.2'!F74</f>
        <v>2</v>
      </c>
    </row>
    <row r="75" spans="1:7" ht="15" customHeight="1">
      <c r="A75" s="14" t="s">
        <v>67</v>
      </c>
      <c r="B75" s="167" t="str">
        <f>VLOOKUP(A75,'Рейтинг (раздел 14) '!$A$6:$B$90,2,FALSE)</f>
        <v>32-42</v>
      </c>
      <c r="C75" s="15" t="str">
        <f t="shared" si="7"/>
        <v>3-4</v>
      </c>
      <c r="D75" s="16">
        <f t="shared" si="9"/>
        <v>71.42857142857143</v>
      </c>
      <c r="E75" s="34">
        <f t="shared" si="8"/>
        <v>5</v>
      </c>
      <c r="F75" s="26">
        <f>'Показатель 14.1'!F79</f>
        <v>5</v>
      </c>
      <c r="G75" s="145">
        <f>'Показатель 14.2'!F75</f>
        <v>0</v>
      </c>
    </row>
    <row r="76" spans="1:7" ht="15" customHeight="1">
      <c r="A76" s="18" t="s">
        <v>68</v>
      </c>
      <c r="B76" s="21"/>
      <c r="C76" s="20"/>
      <c r="D76" s="19"/>
      <c r="E76" s="28"/>
      <c r="F76" s="29"/>
      <c r="G76" s="163"/>
    </row>
    <row r="77" spans="1:7" ht="15" customHeight="1">
      <c r="A77" s="14" t="s">
        <v>69</v>
      </c>
      <c r="B77" s="167" t="str">
        <f>VLOOKUP(A77,'Рейтинг (раздел 14) '!$A$6:$B$90,2,FALSE)</f>
        <v>32-42</v>
      </c>
      <c r="C77" s="15" t="str">
        <f>RANK(D77,$D$77:$D$88)&amp;IF(COUNTIF($D$77:$D$88,D77)&gt;1,"-"&amp;RANK(D77,$D$77:$D$88)+COUNTIF($D$77:$D$88,D77)-1,"")</f>
        <v>5</v>
      </c>
      <c r="D77" s="16">
        <f t="shared" si="9"/>
        <v>71.42857142857143</v>
      </c>
      <c r="E77" s="34">
        <f t="shared" si="8"/>
        <v>5</v>
      </c>
      <c r="F77" s="26">
        <f>'Показатель 14.1'!F81</f>
        <v>5</v>
      </c>
      <c r="G77" s="145">
        <f>'Показатель 14.2'!F77</f>
        <v>0</v>
      </c>
    </row>
    <row r="78" spans="1:7" ht="15" customHeight="1">
      <c r="A78" s="14" t="s">
        <v>70</v>
      </c>
      <c r="B78" s="167" t="str">
        <f>VLOOKUP(A78,'Рейтинг (раздел 14) '!$A$6:$B$90,2,FALSE)</f>
        <v>1-30</v>
      </c>
      <c r="C78" s="15" t="str">
        <f aca="true" t="shared" si="10" ref="C78:C88">RANK(D78,$D$77:$D$88)&amp;IF(COUNTIF($D$77:$D$88,D78)&gt;1,"-"&amp;RANK(D78,$D$77:$D$88)+COUNTIF($D$77:$D$88,D78)-1,"")</f>
        <v>1-4</v>
      </c>
      <c r="D78" s="16">
        <f t="shared" si="9"/>
        <v>100</v>
      </c>
      <c r="E78" s="34">
        <f t="shared" si="8"/>
        <v>7</v>
      </c>
      <c r="F78" s="26">
        <f>'Показатель 14.1'!F82</f>
        <v>5</v>
      </c>
      <c r="G78" s="145">
        <f>'Показатель 14.2'!F78</f>
        <v>2</v>
      </c>
    </row>
    <row r="79" spans="1:7" ht="15" customHeight="1">
      <c r="A79" s="14" t="s">
        <v>71</v>
      </c>
      <c r="B79" s="167" t="str">
        <f>VLOOKUP(A79,'Рейтинг (раздел 14) '!$A$6:$B$90,2,FALSE)</f>
        <v>70-75</v>
      </c>
      <c r="C79" s="15" t="str">
        <f t="shared" si="10"/>
        <v>11-12</v>
      </c>
      <c r="D79" s="16">
        <f t="shared" si="9"/>
        <v>14.285714285714285</v>
      </c>
      <c r="E79" s="34">
        <f t="shared" si="8"/>
        <v>1</v>
      </c>
      <c r="F79" s="26">
        <f>'Показатель 14.1'!F83</f>
        <v>1</v>
      </c>
      <c r="G79" s="145">
        <f>'Показатель 14.2'!F79</f>
        <v>0</v>
      </c>
    </row>
    <row r="80" spans="1:7" ht="15" customHeight="1">
      <c r="A80" s="14" t="s">
        <v>72</v>
      </c>
      <c r="B80" s="167" t="str">
        <f>VLOOKUP(A80,'Рейтинг (раздел 14) '!$A$6:$B$90,2,FALSE)</f>
        <v>60-69</v>
      </c>
      <c r="C80" s="15" t="str">
        <f t="shared" si="10"/>
        <v>10</v>
      </c>
      <c r="D80" s="16">
        <f t="shared" si="9"/>
        <v>28.57142857142857</v>
      </c>
      <c r="E80" s="34">
        <f t="shared" si="8"/>
        <v>2</v>
      </c>
      <c r="F80" s="26">
        <f>'Показатель 14.1'!F84</f>
        <v>2</v>
      </c>
      <c r="G80" s="145">
        <f>'Показатель 14.2'!F80</f>
        <v>0</v>
      </c>
    </row>
    <row r="81" spans="1:7" ht="15" customHeight="1">
      <c r="A81" s="14" t="s">
        <v>73</v>
      </c>
      <c r="B81" s="167" t="str">
        <f>VLOOKUP(A81,'Рейтинг (раздел 14) '!$A$6:$B$90,2,FALSE)</f>
        <v>56-58</v>
      </c>
      <c r="C81" s="15" t="str">
        <f t="shared" si="10"/>
        <v>9</v>
      </c>
      <c r="D81" s="16">
        <f t="shared" si="9"/>
        <v>42.857142857142854</v>
      </c>
      <c r="E81" s="34">
        <f t="shared" si="8"/>
        <v>3</v>
      </c>
      <c r="F81" s="26">
        <f>'Показатель 14.1'!F85</f>
        <v>1</v>
      </c>
      <c r="G81" s="145">
        <f>'Показатель 14.2'!F81</f>
        <v>2</v>
      </c>
    </row>
    <row r="82" spans="1:7" ht="15" customHeight="1">
      <c r="A82" s="14" t="s">
        <v>74</v>
      </c>
      <c r="B82" s="167" t="str">
        <f>VLOOKUP(A82,'Рейтинг (раздел 14) '!$A$6:$B$90,2,FALSE)</f>
        <v>43-55</v>
      </c>
      <c r="C82" s="15" t="str">
        <f t="shared" si="10"/>
        <v>6-8</v>
      </c>
      <c r="D82" s="16">
        <f t="shared" si="9"/>
        <v>57.14285714285714</v>
      </c>
      <c r="E82" s="34">
        <f t="shared" si="8"/>
        <v>4</v>
      </c>
      <c r="F82" s="26">
        <f>'Показатель 14.1'!F86</f>
        <v>2</v>
      </c>
      <c r="G82" s="145">
        <f>'Показатель 14.2'!F82</f>
        <v>2</v>
      </c>
    </row>
    <row r="83" spans="1:7" ht="15" customHeight="1">
      <c r="A83" s="14" t="s">
        <v>75</v>
      </c>
      <c r="B83" s="167" t="str">
        <f>VLOOKUP(A83,'Рейтинг (раздел 14) '!$A$6:$B$90,2,FALSE)</f>
        <v>1-30</v>
      </c>
      <c r="C83" s="15" t="str">
        <f t="shared" si="10"/>
        <v>1-4</v>
      </c>
      <c r="D83" s="16">
        <f t="shared" si="9"/>
        <v>100</v>
      </c>
      <c r="E83" s="34">
        <f t="shared" si="8"/>
        <v>7</v>
      </c>
      <c r="F83" s="26">
        <f>'Показатель 14.1'!F87</f>
        <v>5</v>
      </c>
      <c r="G83" s="145">
        <f>'Показатель 14.2'!F83</f>
        <v>2</v>
      </c>
    </row>
    <row r="84" spans="1:7" ht="15" customHeight="1">
      <c r="A84" s="14" t="s">
        <v>76</v>
      </c>
      <c r="B84" s="167" t="str">
        <f>VLOOKUP(A84,'Рейтинг (раздел 14) '!$A$6:$B$90,2,FALSE)</f>
        <v>1-30</v>
      </c>
      <c r="C84" s="15" t="str">
        <f t="shared" si="10"/>
        <v>1-4</v>
      </c>
      <c r="D84" s="16">
        <f t="shared" si="9"/>
        <v>100</v>
      </c>
      <c r="E84" s="34">
        <f t="shared" si="8"/>
        <v>7</v>
      </c>
      <c r="F84" s="26">
        <f>'Показатель 14.1'!F88</f>
        <v>5</v>
      </c>
      <c r="G84" s="145">
        <f>'Показатель 14.2'!F84</f>
        <v>2</v>
      </c>
    </row>
    <row r="85" spans="1:7" ht="15" customHeight="1">
      <c r="A85" s="14" t="s">
        <v>77</v>
      </c>
      <c r="B85" s="167" t="str">
        <f>VLOOKUP(A85,'Рейтинг (раздел 14) '!$A$6:$B$90,2,FALSE)</f>
        <v>70-75</v>
      </c>
      <c r="C85" s="15" t="str">
        <f t="shared" si="10"/>
        <v>11-12</v>
      </c>
      <c r="D85" s="16">
        <f t="shared" si="9"/>
        <v>14.285714285714285</v>
      </c>
      <c r="E85" s="34">
        <f t="shared" si="8"/>
        <v>1</v>
      </c>
      <c r="F85" s="26">
        <f>'Показатель 14.1'!F89</f>
        <v>1</v>
      </c>
      <c r="G85" s="145">
        <f>'Показатель 14.2'!F85</f>
        <v>0</v>
      </c>
    </row>
    <row r="86" spans="1:7" ht="15" customHeight="1">
      <c r="A86" s="14" t="s">
        <v>78</v>
      </c>
      <c r="B86" s="167" t="str">
        <f>VLOOKUP(A86,'Рейтинг (раздел 14) '!$A$6:$B$90,2,FALSE)</f>
        <v>43-55</v>
      </c>
      <c r="C86" s="15" t="str">
        <f t="shared" si="10"/>
        <v>6-8</v>
      </c>
      <c r="D86" s="16">
        <f t="shared" si="9"/>
        <v>57.14285714285714</v>
      </c>
      <c r="E86" s="34">
        <f t="shared" si="8"/>
        <v>4</v>
      </c>
      <c r="F86" s="26">
        <f>'Показатель 14.1'!F90</f>
        <v>2</v>
      </c>
      <c r="G86" s="145">
        <f>'Показатель 14.2'!F86</f>
        <v>2</v>
      </c>
    </row>
    <row r="87" spans="1:7" ht="15" customHeight="1">
      <c r="A87" s="14" t="s">
        <v>79</v>
      </c>
      <c r="B87" s="167" t="str">
        <f>VLOOKUP(A87,'Рейтинг (раздел 14) '!$A$6:$B$90,2,FALSE)</f>
        <v>1-30</v>
      </c>
      <c r="C87" s="15" t="str">
        <f t="shared" si="10"/>
        <v>1-4</v>
      </c>
      <c r="D87" s="16">
        <f t="shared" si="9"/>
        <v>100</v>
      </c>
      <c r="E87" s="34">
        <f t="shared" si="8"/>
        <v>7</v>
      </c>
      <c r="F87" s="26">
        <f>'Показатель 14.1'!F91</f>
        <v>5</v>
      </c>
      <c r="G87" s="145">
        <f>'Показатель 14.2'!F87</f>
        <v>2</v>
      </c>
    </row>
    <row r="88" spans="1:7" ht="15" customHeight="1">
      <c r="A88" s="14" t="s">
        <v>80</v>
      </c>
      <c r="B88" s="167" t="str">
        <f>VLOOKUP(A88,'Рейтинг (раздел 14) '!$A$6:$B$90,2,FALSE)</f>
        <v>43-55</v>
      </c>
      <c r="C88" s="15" t="str">
        <f t="shared" si="10"/>
        <v>6-8</v>
      </c>
      <c r="D88" s="16">
        <f t="shared" si="9"/>
        <v>57.14285714285714</v>
      </c>
      <c r="E88" s="34">
        <f t="shared" si="8"/>
        <v>4</v>
      </c>
      <c r="F88" s="26">
        <f>'Показатель 14.1'!F92</f>
        <v>4</v>
      </c>
      <c r="G88" s="145">
        <f>'Показатель 14.2'!F88</f>
        <v>0</v>
      </c>
    </row>
    <row r="89" spans="1:7" ht="15" customHeight="1">
      <c r="A89" s="18" t="s">
        <v>81</v>
      </c>
      <c r="B89" s="21"/>
      <c r="C89" s="20"/>
      <c r="D89" s="19"/>
      <c r="E89" s="28"/>
      <c r="F89" s="29"/>
      <c r="G89" s="163"/>
    </row>
    <row r="90" spans="1:7" ht="15" customHeight="1">
      <c r="A90" s="14" t="s">
        <v>82</v>
      </c>
      <c r="B90" s="167" t="str">
        <f>VLOOKUP(A90,'Рейтинг (раздел 14) '!$A$6:$B$90,2,FALSE)</f>
        <v>76-85</v>
      </c>
      <c r="C90" s="15" t="str">
        <f>RANK(D90,$D$90:$D$98)&amp;IF(COUNTIF($D$90:$D$98,D90)&gt;1,"-"&amp;RANK(D90,$D$90:$D$98)+COUNTIF($D$90:$D$98,D90)-1,"")</f>
        <v>7-9</v>
      </c>
      <c r="D90" s="16">
        <f t="shared" si="9"/>
        <v>0</v>
      </c>
      <c r="E90" s="34">
        <f t="shared" si="8"/>
        <v>0</v>
      </c>
      <c r="F90" s="26">
        <f>'Показатель 14.1'!F94</f>
        <v>0</v>
      </c>
      <c r="G90" s="145">
        <f>'Показатель 14.2'!F90</f>
        <v>0</v>
      </c>
    </row>
    <row r="91" spans="1:7" ht="15" customHeight="1">
      <c r="A91" s="14" t="s">
        <v>83</v>
      </c>
      <c r="B91" s="167" t="str">
        <f>VLOOKUP(A91,'Рейтинг (раздел 14) '!$A$6:$B$90,2,FALSE)</f>
        <v>76-85</v>
      </c>
      <c r="C91" s="15" t="str">
        <f aca="true" t="shared" si="11" ref="C91:C98">RANK(D91,$D$90:$D$98)&amp;IF(COUNTIF($D$90:$D$98,D91)&gt;1,"-"&amp;RANK(D91,$D$90:$D$98)+COUNTIF($D$90:$D$98,D91)-1,"")</f>
        <v>7-9</v>
      </c>
      <c r="D91" s="16">
        <f t="shared" si="9"/>
        <v>0</v>
      </c>
      <c r="E91" s="34">
        <f t="shared" si="8"/>
        <v>0</v>
      </c>
      <c r="F91" s="26">
        <f>'Показатель 14.1'!F95</f>
        <v>0</v>
      </c>
      <c r="G91" s="145">
        <f>'Показатель 14.2'!F91</f>
        <v>0</v>
      </c>
    </row>
    <row r="92" spans="1:7" ht="15" customHeight="1">
      <c r="A92" s="14" t="s">
        <v>84</v>
      </c>
      <c r="B92" s="167" t="str">
        <f>VLOOKUP(A92,'Рейтинг (раздел 14) '!$A$6:$B$90,2,FALSE)</f>
        <v>32-42</v>
      </c>
      <c r="C92" s="15" t="str">
        <f t="shared" si="11"/>
        <v>3</v>
      </c>
      <c r="D92" s="16">
        <f t="shared" si="9"/>
        <v>71.42857142857143</v>
      </c>
      <c r="E92" s="34">
        <f t="shared" si="8"/>
        <v>5</v>
      </c>
      <c r="F92" s="26">
        <f>'Показатель 14.1'!F96</f>
        <v>5</v>
      </c>
      <c r="G92" s="145">
        <f>'Показатель 14.2'!F92</f>
        <v>0</v>
      </c>
    </row>
    <row r="93" spans="1:7" ht="15" customHeight="1">
      <c r="A93" s="14" t="s">
        <v>85</v>
      </c>
      <c r="B93" s="167" t="str">
        <f>VLOOKUP(A93,'Рейтинг (раздел 14) '!$A$6:$B$90,2,FALSE)</f>
        <v>1-30</v>
      </c>
      <c r="C93" s="15" t="str">
        <f t="shared" si="11"/>
        <v>1-2</v>
      </c>
      <c r="D93" s="16">
        <f t="shared" si="9"/>
        <v>100</v>
      </c>
      <c r="E93" s="34">
        <f t="shared" si="8"/>
        <v>7</v>
      </c>
      <c r="F93" s="26">
        <f>'Показатель 14.1'!F97</f>
        <v>5</v>
      </c>
      <c r="G93" s="145">
        <f>'Показатель 14.2'!F93</f>
        <v>2</v>
      </c>
    </row>
    <row r="94" spans="1:7" ht="15" customHeight="1">
      <c r="A94" s="14" t="s">
        <v>86</v>
      </c>
      <c r="B94" s="167" t="str">
        <f>VLOOKUP(A94,'Рейтинг (раздел 14) '!$A$6:$B$90,2,FALSE)</f>
        <v>43-55</v>
      </c>
      <c r="C94" s="15" t="str">
        <f t="shared" si="11"/>
        <v>4</v>
      </c>
      <c r="D94" s="16">
        <f t="shared" si="9"/>
        <v>57.14285714285714</v>
      </c>
      <c r="E94" s="34">
        <f t="shared" si="8"/>
        <v>4</v>
      </c>
      <c r="F94" s="26">
        <f>'Показатель 14.1'!F98</f>
        <v>2</v>
      </c>
      <c r="G94" s="145">
        <f>'Показатель 14.2'!F94</f>
        <v>2</v>
      </c>
    </row>
    <row r="95" spans="1:7" ht="15" customHeight="1">
      <c r="A95" s="14" t="s">
        <v>87</v>
      </c>
      <c r="B95" s="167" t="str">
        <f>VLOOKUP(A95,'Рейтинг (раздел 14) '!$A$6:$B$90,2,FALSE)</f>
        <v>60-69</v>
      </c>
      <c r="C95" s="15" t="str">
        <f t="shared" si="11"/>
        <v>5</v>
      </c>
      <c r="D95" s="16">
        <f t="shared" si="9"/>
        <v>28.57142857142857</v>
      </c>
      <c r="E95" s="34">
        <f t="shared" si="8"/>
        <v>2</v>
      </c>
      <c r="F95" s="26">
        <f>'Показатель 14.1'!F99</f>
        <v>2</v>
      </c>
      <c r="G95" s="145">
        <f>'Показатель 14.2'!F95</f>
        <v>0</v>
      </c>
    </row>
    <row r="96" spans="1:7" ht="15" customHeight="1">
      <c r="A96" s="14" t="s">
        <v>88</v>
      </c>
      <c r="B96" s="167" t="str">
        <f>VLOOKUP(A96,'Рейтинг (раздел 14) '!$A$6:$B$90,2,FALSE)</f>
        <v>1-30</v>
      </c>
      <c r="C96" s="15" t="str">
        <f t="shared" si="11"/>
        <v>1-2</v>
      </c>
      <c r="D96" s="16">
        <f t="shared" si="9"/>
        <v>100</v>
      </c>
      <c r="E96" s="34">
        <f t="shared" si="8"/>
        <v>7</v>
      </c>
      <c r="F96" s="26">
        <f>'Показатель 14.1'!F100</f>
        <v>5</v>
      </c>
      <c r="G96" s="145">
        <f>'Показатель 14.2'!F96</f>
        <v>2</v>
      </c>
    </row>
    <row r="97" spans="1:7" ht="15" customHeight="1">
      <c r="A97" s="14" t="s">
        <v>89</v>
      </c>
      <c r="B97" s="167" t="str">
        <f>VLOOKUP(A97,'Рейтинг (раздел 14) '!$A$6:$B$90,2,FALSE)</f>
        <v>76-85</v>
      </c>
      <c r="C97" s="15" t="str">
        <f t="shared" si="11"/>
        <v>7-9</v>
      </c>
      <c r="D97" s="16">
        <f t="shared" si="9"/>
        <v>0</v>
      </c>
      <c r="E97" s="34">
        <f t="shared" si="8"/>
        <v>0</v>
      </c>
      <c r="F97" s="26">
        <f>'Показатель 14.1'!F101</f>
        <v>0</v>
      </c>
      <c r="G97" s="145">
        <f>'Показатель 14.2'!F97</f>
        <v>0</v>
      </c>
    </row>
    <row r="98" spans="1:7" ht="15" customHeight="1">
      <c r="A98" s="14" t="s">
        <v>90</v>
      </c>
      <c r="B98" s="167" t="str">
        <f>VLOOKUP(A98,'Рейтинг (раздел 14) '!$A$6:$B$90,2,FALSE)</f>
        <v>70-75</v>
      </c>
      <c r="C98" s="15" t="str">
        <f t="shared" si="11"/>
        <v>6</v>
      </c>
      <c r="D98" s="16">
        <f t="shared" si="9"/>
        <v>14.285714285714285</v>
      </c>
      <c r="E98" s="34">
        <f t="shared" si="8"/>
        <v>1</v>
      </c>
      <c r="F98" s="26">
        <f>'Показатель 14.1'!F102</f>
        <v>1</v>
      </c>
      <c r="G98" s="145">
        <f>'Показатель 14.2'!F98</f>
        <v>0</v>
      </c>
    </row>
  </sheetData>
  <sheetProtection/>
  <mergeCells count="1">
    <mergeCell ref="A1:G1"/>
  </mergeCells>
  <printOptions verticalCentered="1"/>
  <pageMargins left="0.7086614173228347" right="0.7086614173228347" top="0.7480314960629921" bottom="0.7480314960629921" header="0.31496062992125984" footer="0.31496062992125984"/>
  <pageSetup fitToHeight="3" fitToWidth="1" horizontalDpi="600" verticalDpi="600" orientation="landscape" paperSize="9" scale="67" r:id="rId1"/>
  <headerFooter>
    <oddFooter>&amp;C&amp;9&amp;A&amp;R&amp;9&amp;P</oddFooter>
  </headerFooter>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J12" sqref="J12"/>
    </sheetView>
  </sheetViews>
  <sheetFormatPr defaultColWidth="9.140625" defaultRowHeight="15"/>
  <cols>
    <col min="1" max="1" width="10.00390625" style="0" customWidth="1"/>
    <col min="2" max="2" width="132.28125" style="0" customWidth="1"/>
    <col min="3" max="3" width="7.57421875" style="0" customWidth="1"/>
    <col min="4" max="6" width="12.7109375" style="0" customWidth="1"/>
  </cols>
  <sheetData>
    <row r="1" spans="1:6" ht="15">
      <c r="A1" s="172" t="s">
        <v>1517</v>
      </c>
      <c r="B1" s="173"/>
      <c r="C1" s="173"/>
      <c r="D1" s="173"/>
      <c r="E1" s="173"/>
      <c r="F1" s="173"/>
    </row>
    <row r="2" spans="1:6" s="35" customFormat="1" ht="15">
      <c r="A2" s="176" t="s">
        <v>94</v>
      </c>
      <c r="B2" s="176" t="s">
        <v>95</v>
      </c>
      <c r="C2" s="176" t="s">
        <v>96</v>
      </c>
      <c r="D2" s="176" t="s">
        <v>97</v>
      </c>
      <c r="E2" s="176"/>
      <c r="F2" s="176"/>
    </row>
    <row r="3" spans="1:6" ht="84.75">
      <c r="A3" s="177"/>
      <c r="B3" s="177"/>
      <c r="C3" s="177"/>
      <c r="D3" s="38" t="s">
        <v>1518</v>
      </c>
      <c r="E3" s="37" t="s">
        <v>1519</v>
      </c>
      <c r="F3" s="54" t="s">
        <v>1520</v>
      </c>
    </row>
    <row r="4" spans="1:6" ht="15">
      <c r="A4" s="178">
        <v>14</v>
      </c>
      <c r="B4" s="48" t="s">
        <v>182</v>
      </c>
      <c r="C4" s="178">
        <v>7</v>
      </c>
      <c r="D4" s="179"/>
      <c r="E4" s="179"/>
      <c r="F4" s="179"/>
    </row>
    <row r="5" spans="1:6" ht="36">
      <c r="A5" s="178"/>
      <c r="B5" s="41" t="s">
        <v>1499</v>
      </c>
      <c r="C5" s="178"/>
      <c r="D5" s="179"/>
      <c r="E5" s="179"/>
      <c r="F5" s="179"/>
    </row>
    <row r="6" spans="1:6" ht="15">
      <c r="A6" s="178"/>
      <c r="B6" s="41" t="s">
        <v>1500</v>
      </c>
      <c r="C6" s="178"/>
      <c r="D6" s="179"/>
      <c r="E6" s="179"/>
      <c r="F6" s="179"/>
    </row>
    <row r="7" spans="1:6" ht="15">
      <c r="A7" s="178"/>
      <c r="B7" s="42" t="s">
        <v>1501</v>
      </c>
      <c r="C7" s="178"/>
      <c r="D7" s="179"/>
      <c r="E7" s="179"/>
      <c r="F7" s="179"/>
    </row>
    <row r="8" spans="1:6" ht="24">
      <c r="A8" s="178"/>
      <c r="B8" s="43" t="s">
        <v>1502</v>
      </c>
      <c r="C8" s="178"/>
      <c r="D8" s="179"/>
      <c r="E8" s="179"/>
      <c r="F8" s="179"/>
    </row>
    <row r="9" spans="1:6" ht="48">
      <c r="A9" s="180" t="s">
        <v>192</v>
      </c>
      <c r="B9" s="44" t="s">
        <v>1503</v>
      </c>
      <c r="C9" s="181"/>
      <c r="D9" s="181"/>
      <c r="E9" s="181"/>
      <c r="F9" s="181"/>
    </row>
    <row r="10" spans="1:6" ht="15">
      <c r="A10" s="180"/>
      <c r="B10" s="45" t="s">
        <v>119</v>
      </c>
      <c r="C10" s="181"/>
      <c r="D10" s="181"/>
      <c r="E10" s="181"/>
      <c r="F10" s="181"/>
    </row>
    <row r="11" spans="1:6" ht="26.25" customHeight="1">
      <c r="A11" s="180"/>
      <c r="B11" s="46" t="s">
        <v>1504</v>
      </c>
      <c r="C11" s="181"/>
      <c r="D11" s="181"/>
      <c r="E11" s="181"/>
      <c r="F11" s="181"/>
    </row>
    <row r="12" spans="1:6" ht="15">
      <c r="A12" s="180"/>
      <c r="B12" s="46" t="s">
        <v>1505</v>
      </c>
      <c r="C12" s="181"/>
      <c r="D12" s="181"/>
      <c r="E12" s="181"/>
      <c r="F12" s="181"/>
    </row>
    <row r="13" spans="1:6" ht="24">
      <c r="A13" s="180"/>
      <c r="B13" s="46" t="s">
        <v>1506</v>
      </c>
      <c r="C13" s="181"/>
      <c r="D13" s="181"/>
      <c r="E13" s="181"/>
      <c r="F13" s="181"/>
    </row>
    <row r="14" spans="1:6" ht="24">
      <c r="A14" s="180"/>
      <c r="B14" s="46" t="s">
        <v>1507</v>
      </c>
      <c r="C14" s="181"/>
      <c r="D14" s="181"/>
      <c r="E14" s="181"/>
      <c r="F14" s="181"/>
    </row>
    <row r="15" spans="1:6" ht="36">
      <c r="A15" s="180"/>
      <c r="B15" s="46" t="s">
        <v>1508</v>
      </c>
      <c r="C15" s="181"/>
      <c r="D15" s="181"/>
      <c r="E15" s="181"/>
      <c r="F15" s="181"/>
    </row>
    <row r="16" spans="1:6" ht="24">
      <c r="A16" s="180"/>
      <c r="B16" s="46" t="s">
        <v>1509</v>
      </c>
      <c r="C16" s="181"/>
      <c r="D16" s="181"/>
      <c r="E16" s="181"/>
      <c r="F16" s="181"/>
    </row>
    <row r="17" spans="1:6" ht="36">
      <c r="A17" s="180"/>
      <c r="B17" s="46" t="s">
        <v>1510</v>
      </c>
      <c r="C17" s="181"/>
      <c r="D17" s="181"/>
      <c r="E17" s="181"/>
      <c r="F17" s="181"/>
    </row>
    <row r="18" spans="1:6" ht="15">
      <c r="A18" s="180"/>
      <c r="B18" s="46" t="s">
        <v>1511</v>
      </c>
      <c r="C18" s="181"/>
      <c r="D18" s="181"/>
      <c r="E18" s="181"/>
      <c r="F18" s="181"/>
    </row>
    <row r="19" spans="1:6" ht="24">
      <c r="A19" s="180"/>
      <c r="B19" s="46" t="s">
        <v>1512</v>
      </c>
      <c r="C19" s="181"/>
      <c r="D19" s="181"/>
      <c r="E19" s="181"/>
      <c r="F19" s="181"/>
    </row>
    <row r="20" spans="1:6" ht="36">
      <c r="A20" s="180"/>
      <c r="B20" s="45" t="s">
        <v>183</v>
      </c>
      <c r="C20" s="181"/>
      <c r="D20" s="181"/>
      <c r="E20" s="181"/>
      <c r="F20" s="181"/>
    </row>
    <row r="21" spans="1:6" ht="36">
      <c r="A21" s="180"/>
      <c r="B21" s="47" t="s">
        <v>184</v>
      </c>
      <c r="C21" s="181"/>
      <c r="D21" s="181"/>
      <c r="E21" s="181"/>
      <c r="F21" s="181"/>
    </row>
    <row r="22" spans="1:6" ht="24">
      <c r="A22" s="49"/>
      <c r="B22" s="39" t="s">
        <v>1513</v>
      </c>
      <c r="C22" s="37">
        <v>5</v>
      </c>
      <c r="D22" s="37"/>
      <c r="E22" s="37">
        <v>0.5</v>
      </c>
      <c r="F22" s="37">
        <v>0.5</v>
      </c>
    </row>
    <row r="23" spans="1:6" ht="24">
      <c r="A23" s="49"/>
      <c r="B23" s="39" t="s">
        <v>1514</v>
      </c>
      <c r="C23" s="37">
        <v>4</v>
      </c>
      <c r="D23" s="37"/>
      <c r="E23" s="37">
        <v>0.5</v>
      </c>
      <c r="F23" s="37">
        <v>0.5</v>
      </c>
    </row>
    <row r="24" spans="1:6" ht="15">
      <c r="A24" s="49"/>
      <c r="B24" s="39" t="s">
        <v>185</v>
      </c>
      <c r="C24" s="37">
        <v>3</v>
      </c>
      <c r="D24" s="37"/>
      <c r="E24" s="37">
        <v>0.5</v>
      </c>
      <c r="F24" s="37">
        <v>0.5</v>
      </c>
    </row>
    <row r="25" spans="1:6" ht="15">
      <c r="A25" s="49"/>
      <c r="B25" s="39" t="s">
        <v>186</v>
      </c>
      <c r="C25" s="37">
        <v>2</v>
      </c>
      <c r="D25" s="37"/>
      <c r="E25" s="37">
        <v>0.5</v>
      </c>
      <c r="F25" s="37">
        <v>0.5</v>
      </c>
    </row>
    <row r="26" spans="1:6" ht="15">
      <c r="A26" s="49"/>
      <c r="B26" s="39" t="s">
        <v>187</v>
      </c>
      <c r="C26" s="37">
        <v>1</v>
      </c>
      <c r="D26" s="37"/>
      <c r="E26" s="37">
        <v>0.5</v>
      </c>
      <c r="F26" s="37">
        <v>0.5</v>
      </c>
    </row>
    <row r="27" spans="1:6" ht="24">
      <c r="A27" s="49"/>
      <c r="B27" s="39" t="s">
        <v>188</v>
      </c>
      <c r="C27" s="37">
        <v>0</v>
      </c>
      <c r="D27" s="37"/>
      <c r="E27" s="37"/>
      <c r="F27" s="37"/>
    </row>
    <row r="28" spans="1:6" ht="24">
      <c r="A28" s="174" t="s">
        <v>192</v>
      </c>
      <c r="B28" s="50" t="s">
        <v>1515</v>
      </c>
      <c r="C28" s="175"/>
      <c r="D28" s="175"/>
      <c r="E28" s="175"/>
      <c r="F28" s="175"/>
    </row>
    <row r="29" spans="1:6" ht="26.25" customHeight="1">
      <c r="A29" s="174"/>
      <c r="B29" s="51" t="s">
        <v>1516</v>
      </c>
      <c r="C29" s="175"/>
      <c r="D29" s="175"/>
      <c r="E29" s="175"/>
      <c r="F29" s="175"/>
    </row>
    <row r="30" spans="1:6" ht="24">
      <c r="A30" s="174"/>
      <c r="B30" s="52" t="s">
        <v>189</v>
      </c>
      <c r="C30" s="175"/>
      <c r="D30" s="175"/>
      <c r="E30" s="175"/>
      <c r="F30" s="175"/>
    </row>
    <row r="31" spans="1:6" ht="24">
      <c r="A31" s="174"/>
      <c r="B31" s="52" t="s">
        <v>190</v>
      </c>
      <c r="C31" s="175"/>
      <c r="D31" s="175"/>
      <c r="E31" s="175"/>
      <c r="F31" s="175"/>
    </row>
    <row r="32" spans="1:6" ht="36">
      <c r="A32" s="174"/>
      <c r="B32" s="53" t="s">
        <v>191</v>
      </c>
      <c r="C32" s="175"/>
      <c r="D32" s="175"/>
      <c r="E32" s="175"/>
      <c r="F32" s="175"/>
    </row>
    <row r="33" spans="1:6" ht="15">
      <c r="A33" s="49"/>
      <c r="B33" s="39" t="s">
        <v>193</v>
      </c>
      <c r="C33" s="38">
        <v>2</v>
      </c>
      <c r="D33" s="38"/>
      <c r="E33" s="38">
        <v>0.5</v>
      </c>
      <c r="F33" s="38">
        <v>0.5</v>
      </c>
    </row>
    <row r="34" spans="1:6" ht="15">
      <c r="A34" s="49"/>
      <c r="B34" s="40" t="s">
        <v>194</v>
      </c>
      <c r="C34" s="38">
        <v>0</v>
      </c>
      <c r="D34" s="38"/>
      <c r="E34" s="38"/>
      <c r="F34" s="38"/>
    </row>
  </sheetData>
  <sheetProtection/>
  <mergeCells count="20">
    <mergeCell ref="A4:A8"/>
    <mergeCell ref="C4:C8"/>
    <mergeCell ref="D4:D8"/>
    <mergeCell ref="E4:E8"/>
    <mergeCell ref="F4:F8"/>
    <mergeCell ref="A9:A21"/>
    <mergeCell ref="C9:C21"/>
    <mergeCell ref="D9:D21"/>
    <mergeCell ref="E9:E21"/>
    <mergeCell ref="F9:F21"/>
    <mergeCell ref="A1:F1"/>
    <mergeCell ref="A28:A32"/>
    <mergeCell ref="C28:C32"/>
    <mergeCell ref="D28:D32"/>
    <mergeCell ref="E28:E32"/>
    <mergeCell ref="F28:F32"/>
    <mergeCell ref="A2:A3"/>
    <mergeCell ref="B2:B3"/>
    <mergeCell ref="C2:C3"/>
    <mergeCell ref="D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BH124"/>
  <sheetViews>
    <sheetView zoomScaleSheetLayoutView="100" zoomScalePageLayoutView="0" workbookViewId="0" topLeftCell="A1">
      <pane ySplit="9" topLeftCell="A10" activePane="bottomLeft" state="frozen"/>
      <selection pane="topLeft" activeCell="A1" sqref="A1"/>
      <selection pane="bottomLeft" activeCell="G20" sqref="G20"/>
    </sheetView>
  </sheetViews>
  <sheetFormatPr defaultColWidth="8.8515625" defaultRowHeight="15"/>
  <cols>
    <col min="1" max="1" width="32.140625" style="2" customWidth="1"/>
    <col min="2" max="2" width="76.140625" style="5" customWidth="1"/>
    <col min="3" max="3" width="6.7109375" style="25" customWidth="1"/>
    <col min="4" max="5" width="6.7109375" style="5" customWidth="1"/>
    <col min="6" max="6" width="6.7109375" style="24" customWidth="1"/>
    <col min="7" max="7" width="14.140625" style="5" customWidth="1"/>
    <col min="8" max="8" width="6.7109375" style="5" customWidth="1"/>
    <col min="9" max="10" width="12.7109375" style="5" customWidth="1"/>
    <col min="11" max="11" width="14.7109375" style="5" customWidth="1"/>
    <col min="12" max="12" width="13.7109375" style="5" customWidth="1"/>
    <col min="13" max="13" width="12.7109375" style="22" customWidth="1"/>
    <col min="14" max="14" width="11.421875" style="22" customWidth="1"/>
    <col min="15" max="15" width="7.7109375" style="8" customWidth="1"/>
    <col min="16" max="16" width="16.8515625" style="2" customWidth="1"/>
    <col min="17" max="17" width="6.7109375" style="7" customWidth="1"/>
    <col min="18" max="18" width="11.7109375" style="2" customWidth="1"/>
    <col min="19" max="19" width="6.7109375" style="2" customWidth="1"/>
    <col min="20" max="20" width="15.140625" style="2" customWidth="1"/>
    <col min="21" max="21" width="6.7109375" style="2" customWidth="1"/>
    <col min="22" max="22" width="15.7109375" style="2" customWidth="1"/>
    <col min="23" max="23" width="8.7109375" style="2" customWidth="1"/>
    <col min="24" max="24" width="18.57421875" style="2" customWidth="1"/>
    <col min="25" max="25" width="6.7109375" style="2" customWidth="1"/>
    <col min="26" max="26" width="15.57421875" style="2" customWidth="1"/>
    <col min="27" max="27" width="8.7109375" style="2" customWidth="1"/>
    <col min="28" max="28" width="14.7109375" style="2" customWidth="1"/>
    <col min="29" max="29" width="6.7109375" style="2" customWidth="1"/>
    <col min="30" max="30" width="11.28125" style="2" customWidth="1"/>
    <col min="31" max="31" width="6.7109375" style="2" customWidth="1"/>
    <col min="32" max="32" width="15.00390625" style="2" customWidth="1"/>
    <col min="33" max="33" width="6.7109375" style="2" customWidth="1"/>
    <col min="34" max="34" width="9.28125" style="2" customWidth="1"/>
    <col min="35" max="35" width="6.7109375" style="2" customWidth="1"/>
    <col min="36" max="36" width="11.57421875" style="2" customWidth="1"/>
    <col min="37" max="37" width="6.7109375" style="2" customWidth="1"/>
    <col min="38" max="38" width="10.28125" style="2" customWidth="1"/>
    <col min="39" max="39" width="6.7109375" style="2" customWidth="1"/>
    <col min="40" max="40" width="10.00390625" style="2" customWidth="1"/>
    <col min="41" max="41" width="8.7109375" style="2" customWidth="1"/>
    <col min="42" max="42" width="9.8515625" style="2" customWidth="1"/>
    <col min="43" max="43" width="5.7109375" style="2" customWidth="1"/>
    <col min="44" max="44" width="9.140625" style="2" customWidth="1"/>
    <col min="45" max="45" width="5.7109375" style="2" customWidth="1"/>
    <col min="46" max="46" width="11.28125" style="2" customWidth="1"/>
    <col min="47" max="47" width="5.7109375" style="2" customWidth="1"/>
    <col min="48" max="48" width="9.57421875" style="2" customWidth="1"/>
    <col min="49" max="49" width="6.7109375" style="2" customWidth="1"/>
    <col min="50" max="50" width="10.7109375" style="2" customWidth="1"/>
    <col min="51" max="51" width="6.7109375" style="2" customWidth="1"/>
    <col min="52" max="52" width="11.421875" style="2" customWidth="1"/>
    <col min="53" max="53" width="6.7109375" style="2" customWidth="1"/>
    <col min="54" max="54" width="11.28125" style="2" customWidth="1"/>
    <col min="55" max="55" width="6.7109375" style="2" customWidth="1"/>
    <col min="56" max="56" width="11.28125" style="2" customWidth="1"/>
    <col min="57" max="57" width="6.7109375" style="2" customWidth="1"/>
    <col min="58" max="58" width="12.7109375" style="2" customWidth="1"/>
    <col min="59" max="16384" width="8.8515625" style="2" customWidth="1"/>
  </cols>
  <sheetData>
    <row r="1" spans="1:58" s="7" customFormat="1" ht="45" customHeight="1">
      <c r="A1" s="182" t="s">
        <v>170</v>
      </c>
      <c r="B1" s="183"/>
      <c r="C1" s="183"/>
      <c r="D1" s="183"/>
      <c r="E1" s="183"/>
      <c r="F1" s="183"/>
      <c r="G1" s="183"/>
      <c r="H1" s="183"/>
      <c r="I1" s="183"/>
      <c r="J1" s="183"/>
      <c r="K1" s="117"/>
      <c r="L1" s="117"/>
      <c r="M1" s="117"/>
      <c r="N1" s="117"/>
      <c r="O1" s="117"/>
      <c r="P1" s="117"/>
      <c r="Q1" s="117"/>
      <c r="R1" s="117"/>
      <c r="S1" s="117"/>
      <c r="T1" s="117"/>
      <c r="U1" s="117"/>
      <c r="V1" s="117"/>
      <c r="W1" s="55"/>
      <c r="X1" s="55"/>
      <c r="Y1" s="55"/>
      <c r="Z1" s="55"/>
      <c r="AA1" s="55"/>
      <c r="AB1" s="55"/>
      <c r="AC1" s="55"/>
      <c r="AD1" s="55"/>
      <c r="AE1" s="55"/>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row>
    <row r="2" spans="1:58" s="3" customFormat="1" ht="20.25" customHeight="1">
      <c r="A2" s="161" t="s">
        <v>1786</v>
      </c>
      <c r="B2" s="57"/>
      <c r="C2" s="58"/>
      <c r="D2" s="57"/>
      <c r="E2" s="57"/>
      <c r="F2" s="59"/>
      <c r="G2" s="57"/>
      <c r="H2" s="57"/>
      <c r="I2" s="57"/>
      <c r="J2" s="57"/>
      <c r="K2" s="57"/>
      <c r="L2" s="57"/>
      <c r="M2" s="60"/>
      <c r="N2" s="60"/>
      <c r="O2" s="57"/>
      <c r="P2" s="57"/>
      <c r="Q2" s="61"/>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row>
    <row r="3" spans="1:58" ht="87" customHeight="1">
      <c r="A3" s="199" t="s">
        <v>120</v>
      </c>
      <c r="B3" s="11" t="s">
        <v>169</v>
      </c>
      <c r="C3" s="206" t="s">
        <v>108</v>
      </c>
      <c r="D3" s="207"/>
      <c r="E3" s="207"/>
      <c r="F3" s="207"/>
      <c r="G3" s="201" t="s">
        <v>166</v>
      </c>
      <c r="H3" s="200" t="s">
        <v>172</v>
      </c>
      <c r="I3" s="195"/>
      <c r="J3" s="196"/>
      <c r="K3" s="192" t="s">
        <v>143</v>
      </c>
      <c r="L3" s="194" t="s">
        <v>167</v>
      </c>
      <c r="M3" s="195"/>
      <c r="N3" s="196"/>
      <c r="O3" s="190" t="s">
        <v>168</v>
      </c>
      <c r="P3" s="186"/>
      <c r="Q3" s="186"/>
      <c r="R3" s="186"/>
      <c r="S3" s="186"/>
      <c r="T3" s="186"/>
      <c r="U3" s="186"/>
      <c r="V3" s="186"/>
      <c r="W3" s="186"/>
      <c r="X3" s="186"/>
      <c r="Y3" s="186"/>
      <c r="Z3" s="186"/>
      <c r="AA3" s="186"/>
      <c r="AB3" s="186"/>
      <c r="AC3" s="186"/>
      <c r="AD3" s="186"/>
      <c r="AE3" s="186"/>
      <c r="AF3" s="186"/>
      <c r="AG3" s="185" t="s">
        <v>148</v>
      </c>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row>
    <row r="4" spans="1:58" s="4" customFormat="1" ht="27.75" customHeight="1">
      <c r="A4" s="193"/>
      <c r="B4" s="62" t="s">
        <v>124</v>
      </c>
      <c r="C4" s="208" t="s">
        <v>98</v>
      </c>
      <c r="D4" s="206" t="s">
        <v>1521</v>
      </c>
      <c r="E4" s="206" t="s">
        <v>1648</v>
      </c>
      <c r="F4" s="202" t="s">
        <v>99</v>
      </c>
      <c r="G4" s="193"/>
      <c r="H4" s="204" t="s">
        <v>142</v>
      </c>
      <c r="I4" s="197" t="s">
        <v>162</v>
      </c>
      <c r="J4" s="198"/>
      <c r="K4" s="203"/>
      <c r="L4" s="192" t="s">
        <v>173</v>
      </c>
      <c r="M4" s="187" t="s">
        <v>1527</v>
      </c>
      <c r="N4" s="187" t="s">
        <v>149</v>
      </c>
      <c r="O4" s="184" t="s">
        <v>1526</v>
      </c>
      <c r="P4" s="185"/>
      <c r="Q4" s="184" t="s">
        <v>175</v>
      </c>
      <c r="R4" s="185"/>
      <c r="S4" s="184" t="s">
        <v>174</v>
      </c>
      <c r="T4" s="185"/>
      <c r="U4" s="184" t="s">
        <v>176</v>
      </c>
      <c r="V4" s="185"/>
      <c r="W4" s="184" t="s">
        <v>177</v>
      </c>
      <c r="X4" s="185"/>
      <c r="Y4" s="184" t="s">
        <v>178</v>
      </c>
      <c r="Z4" s="185"/>
      <c r="AA4" s="184" t="s">
        <v>179</v>
      </c>
      <c r="AB4" s="185"/>
      <c r="AC4" s="184" t="s">
        <v>180</v>
      </c>
      <c r="AD4" s="185"/>
      <c r="AE4" s="184" t="s">
        <v>181</v>
      </c>
      <c r="AF4" s="185"/>
      <c r="AG4" s="184" t="s">
        <v>128</v>
      </c>
      <c r="AH4" s="185"/>
      <c r="AI4" s="184" t="s">
        <v>129</v>
      </c>
      <c r="AJ4" s="185"/>
      <c r="AK4" s="184" t="s">
        <v>132</v>
      </c>
      <c r="AL4" s="185"/>
      <c r="AM4" s="185"/>
      <c r="AN4" s="185"/>
      <c r="AO4" s="184" t="s">
        <v>144</v>
      </c>
      <c r="AP4" s="185"/>
      <c r="AQ4" s="185"/>
      <c r="AR4" s="185"/>
      <c r="AS4" s="185" t="s">
        <v>145</v>
      </c>
      <c r="AT4" s="185"/>
      <c r="AU4" s="184" t="s">
        <v>146</v>
      </c>
      <c r="AV4" s="185"/>
      <c r="AW4" s="185"/>
      <c r="AX4" s="185"/>
      <c r="AY4" s="185" t="s">
        <v>147</v>
      </c>
      <c r="AZ4" s="185"/>
      <c r="BA4" s="185"/>
      <c r="BB4" s="185"/>
      <c r="BC4" s="185"/>
      <c r="BD4" s="185"/>
      <c r="BE4" s="184" t="s">
        <v>140</v>
      </c>
      <c r="BF4" s="185"/>
    </row>
    <row r="5" spans="1:58" s="4" customFormat="1" ht="27.75" customHeight="1">
      <c r="A5" s="193"/>
      <c r="B5" s="62" t="s">
        <v>141</v>
      </c>
      <c r="C5" s="208"/>
      <c r="D5" s="206"/>
      <c r="E5" s="206"/>
      <c r="F5" s="202"/>
      <c r="G5" s="193"/>
      <c r="H5" s="205"/>
      <c r="I5" s="189"/>
      <c r="J5" s="191"/>
      <c r="K5" s="203"/>
      <c r="L5" s="193"/>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row>
    <row r="6" spans="1:58" s="4" customFormat="1" ht="15" customHeight="1">
      <c r="A6" s="193"/>
      <c r="B6" s="62" t="s">
        <v>125</v>
      </c>
      <c r="C6" s="208"/>
      <c r="D6" s="206"/>
      <c r="E6" s="206"/>
      <c r="F6" s="202"/>
      <c r="G6" s="193"/>
      <c r="H6" s="205"/>
      <c r="I6" s="188" t="s">
        <v>165</v>
      </c>
      <c r="J6" s="191" t="s">
        <v>164</v>
      </c>
      <c r="K6" s="203"/>
      <c r="L6" s="193"/>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row>
    <row r="7" spans="1:58" s="4" customFormat="1" ht="15" customHeight="1">
      <c r="A7" s="193"/>
      <c r="B7" s="62" t="s">
        <v>126</v>
      </c>
      <c r="C7" s="208"/>
      <c r="D7" s="206"/>
      <c r="E7" s="206"/>
      <c r="F7" s="202"/>
      <c r="G7" s="193"/>
      <c r="H7" s="205"/>
      <c r="I7" s="189"/>
      <c r="J7" s="191"/>
      <c r="K7" s="203"/>
      <c r="L7" s="193"/>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t="s">
        <v>130</v>
      </c>
      <c r="AL7" s="185"/>
      <c r="AM7" s="185" t="s">
        <v>131</v>
      </c>
      <c r="AN7" s="185"/>
      <c r="AO7" s="185" t="s">
        <v>138</v>
      </c>
      <c r="AP7" s="185"/>
      <c r="AQ7" s="185" t="s">
        <v>139</v>
      </c>
      <c r="AR7" s="185"/>
      <c r="AS7" s="185"/>
      <c r="AT7" s="185"/>
      <c r="AU7" s="185" t="s">
        <v>133</v>
      </c>
      <c r="AV7" s="185"/>
      <c r="AW7" s="185" t="s">
        <v>134</v>
      </c>
      <c r="AX7" s="185"/>
      <c r="AY7" s="185" t="s">
        <v>135</v>
      </c>
      <c r="AZ7" s="185"/>
      <c r="BA7" s="185" t="s">
        <v>136</v>
      </c>
      <c r="BB7" s="185"/>
      <c r="BC7" s="185" t="s">
        <v>137</v>
      </c>
      <c r="BD7" s="185"/>
      <c r="BE7" s="185"/>
      <c r="BF7" s="185"/>
    </row>
    <row r="8" spans="1:58" s="4" customFormat="1" ht="15" customHeight="1">
      <c r="A8" s="193"/>
      <c r="B8" s="62" t="s">
        <v>127</v>
      </c>
      <c r="C8" s="208"/>
      <c r="D8" s="206"/>
      <c r="E8" s="206"/>
      <c r="F8" s="202"/>
      <c r="G8" s="193"/>
      <c r="H8" s="205"/>
      <c r="I8" s="189"/>
      <c r="J8" s="191"/>
      <c r="K8" s="203"/>
      <c r="L8" s="193"/>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row>
    <row r="9" spans="1:58" s="4" customFormat="1" ht="27.75" customHeight="1">
      <c r="A9" s="193"/>
      <c r="B9" s="62" t="s">
        <v>171</v>
      </c>
      <c r="C9" s="208"/>
      <c r="D9" s="206"/>
      <c r="E9" s="206"/>
      <c r="F9" s="202"/>
      <c r="G9" s="193"/>
      <c r="H9" s="205"/>
      <c r="I9" s="189"/>
      <c r="J9" s="191"/>
      <c r="K9" s="203"/>
      <c r="L9" s="193"/>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row>
    <row r="10" spans="1:58" s="4" customFormat="1" ht="15" customHeight="1">
      <c r="A10" s="18" t="s">
        <v>1</v>
      </c>
      <c r="B10" s="63"/>
      <c r="C10" s="64"/>
      <c r="D10" s="65"/>
      <c r="E10" s="65"/>
      <c r="F10" s="66"/>
      <c r="G10" s="67"/>
      <c r="H10" s="63"/>
      <c r="I10" s="68"/>
      <c r="J10" s="63"/>
      <c r="K10" s="63"/>
      <c r="L10" s="63"/>
      <c r="M10" s="69"/>
      <c r="N10" s="69"/>
      <c r="O10" s="70"/>
      <c r="P10" s="65"/>
      <c r="Q10" s="71"/>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row>
    <row r="11" spans="1:58" s="4" customFormat="1" ht="15" customHeight="1">
      <c r="A11" s="72" t="s">
        <v>2</v>
      </c>
      <c r="B11" s="73" t="s">
        <v>127</v>
      </c>
      <c r="C11" s="74">
        <f aca="true" t="shared" si="0" ref="C11:C28">IF(B11="Да, опубликован и в нем представлена информация по всем ключевым элементам, а также большая часть дополнительных сведений",5,(IF(B11="Да, опубликован и в нем представлена информация по всем ключевым элементам, а также отдельные дополнительные сведения",4,(IF(B11="Да, опубликован и в нем представлена информация по всем ключевым элементам",3,(IF(B11="Да, опубликован и в нем представлена информация по 7 и более ключевым элементам",2,(IF(B11="Да, опубликован и в нем представлена информация по 5 и более ключевым элементам",1,0)))))))))</f>
        <v>1</v>
      </c>
      <c r="D11" s="74"/>
      <c r="E11" s="74"/>
      <c r="F11" s="146">
        <f>C11*(1-D11)*(1-E11)</f>
        <v>1</v>
      </c>
      <c r="G11" s="169"/>
      <c r="H11" s="169" t="s">
        <v>231</v>
      </c>
      <c r="I11" s="75" t="s">
        <v>574</v>
      </c>
      <c r="J11" s="76" t="s">
        <v>163</v>
      </c>
      <c r="K11" s="78" t="s">
        <v>248</v>
      </c>
      <c r="L11" s="79">
        <v>42685</v>
      </c>
      <c r="M11" s="79" t="s">
        <v>121</v>
      </c>
      <c r="N11" s="79">
        <v>42697</v>
      </c>
      <c r="O11" s="73" t="s">
        <v>231</v>
      </c>
      <c r="P11" s="80" t="s">
        <v>581</v>
      </c>
      <c r="Q11" s="81" t="s">
        <v>231</v>
      </c>
      <c r="R11" s="80" t="s">
        <v>582</v>
      </c>
      <c r="S11" s="80" t="s">
        <v>231</v>
      </c>
      <c r="T11" s="80" t="s">
        <v>583</v>
      </c>
      <c r="U11" s="80" t="s">
        <v>283</v>
      </c>
      <c r="V11" s="80" t="s">
        <v>1532</v>
      </c>
      <c r="W11" s="73" t="s">
        <v>354</v>
      </c>
      <c r="X11" s="80" t="s">
        <v>584</v>
      </c>
      <c r="Y11" s="80" t="s">
        <v>283</v>
      </c>
      <c r="Z11" s="80" t="s">
        <v>585</v>
      </c>
      <c r="AA11" s="80" t="s">
        <v>232</v>
      </c>
      <c r="AB11" s="80"/>
      <c r="AC11" s="80" t="s">
        <v>231</v>
      </c>
      <c r="AD11" s="80" t="s">
        <v>586</v>
      </c>
      <c r="AE11" s="80" t="s">
        <v>354</v>
      </c>
      <c r="AF11" s="80" t="s">
        <v>1828</v>
      </c>
      <c r="AG11" s="80" t="s">
        <v>231</v>
      </c>
      <c r="AH11" s="80" t="s">
        <v>576</v>
      </c>
      <c r="AI11" s="80" t="s">
        <v>231</v>
      </c>
      <c r="AJ11" s="80" t="s">
        <v>1829</v>
      </c>
      <c r="AK11" s="80" t="s">
        <v>283</v>
      </c>
      <c r="AL11" s="80" t="s">
        <v>577</v>
      </c>
      <c r="AM11" s="80" t="s">
        <v>231</v>
      </c>
      <c r="AN11" s="80" t="s">
        <v>578</v>
      </c>
      <c r="AO11" s="80" t="s">
        <v>283</v>
      </c>
      <c r="AP11" s="80" t="s">
        <v>579</v>
      </c>
      <c r="AQ11" s="80" t="s">
        <v>231</v>
      </c>
      <c r="AR11" s="80" t="s">
        <v>580</v>
      </c>
      <c r="AS11" s="80" t="s">
        <v>232</v>
      </c>
      <c r="AT11" s="80"/>
      <c r="AU11" s="80" t="s">
        <v>232</v>
      </c>
      <c r="AV11" s="80"/>
      <c r="AW11" s="80" t="s">
        <v>232</v>
      </c>
      <c r="AX11" s="82"/>
      <c r="AY11" s="80" t="s">
        <v>232</v>
      </c>
      <c r="AZ11" s="80"/>
      <c r="BA11" s="80" t="s">
        <v>232</v>
      </c>
      <c r="BB11" s="80"/>
      <c r="BC11" s="80" t="s">
        <v>232</v>
      </c>
      <c r="BD11" s="80"/>
      <c r="BE11" s="80" t="s">
        <v>232</v>
      </c>
      <c r="BF11" s="80"/>
    </row>
    <row r="12" spans="1:58" s="4" customFormat="1" ht="15" customHeight="1">
      <c r="A12" s="72" t="s">
        <v>3</v>
      </c>
      <c r="B12" s="73" t="s">
        <v>124</v>
      </c>
      <c r="C12" s="74">
        <f t="shared" si="0"/>
        <v>5</v>
      </c>
      <c r="D12" s="74"/>
      <c r="E12" s="74"/>
      <c r="F12" s="146">
        <f aca="true" t="shared" si="1" ref="F12:F18">C12*(1-D12)*(1-E12)</f>
        <v>5</v>
      </c>
      <c r="G12" s="169"/>
      <c r="H12" s="169" t="s">
        <v>231</v>
      </c>
      <c r="I12" s="83" t="s">
        <v>234</v>
      </c>
      <c r="J12" s="76" t="s">
        <v>163</v>
      </c>
      <c r="K12" s="78" t="s">
        <v>248</v>
      </c>
      <c r="L12" s="79">
        <v>42685</v>
      </c>
      <c r="M12" s="80" t="s">
        <v>1530</v>
      </c>
      <c r="N12" s="84" t="s">
        <v>150</v>
      </c>
      <c r="O12" s="73" t="s">
        <v>231</v>
      </c>
      <c r="P12" s="80" t="s">
        <v>587</v>
      </c>
      <c r="Q12" s="81" t="s">
        <v>231</v>
      </c>
      <c r="R12" s="80" t="s">
        <v>588</v>
      </c>
      <c r="S12" s="80" t="s">
        <v>231</v>
      </c>
      <c r="T12" s="80" t="s">
        <v>506</v>
      </c>
      <c r="U12" s="80" t="s">
        <v>233</v>
      </c>
      <c r="V12" s="80" t="s">
        <v>595</v>
      </c>
      <c r="W12" s="73" t="s">
        <v>283</v>
      </c>
      <c r="X12" s="80" t="s">
        <v>589</v>
      </c>
      <c r="Y12" s="80" t="s">
        <v>231</v>
      </c>
      <c r="Z12" s="80" t="s">
        <v>590</v>
      </c>
      <c r="AA12" s="80" t="s">
        <v>283</v>
      </c>
      <c r="AB12" s="80" t="s">
        <v>591</v>
      </c>
      <c r="AC12" s="80" t="s">
        <v>233</v>
      </c>
      <c r="AD12" s="80" t="s">
        <v>592</v>
      </c>
      <c r="AE12" s="80" t="s">
        <v>231</v>
      </c>
      <c r="AF12" s="80" t="s">
        <v>593</v>
      </c>
      <c r="AG12" s="80" t="s">
        <v>231</v>
      </c>
      <c r="AH12" s="80" t="s">
        <v>594</v>
      </c>
      <c r="AI12" s="80" t="s">
        <v>232</v>
      </c>
      <c r="AJ12" s="80"/>
      <c r="AK12" s="80" t="s">
        <v>231</v>
      </c>
      <c r="AL12" s="80" t="s">
        <v>575</v>
      </c>
      <c r="AM12" s="80" t="s">
        <v>231</v>
      </c>
      <c r="AN12" s="80" t="s">
        <v>596</v>
      </c>
      <c r="AO12" s="80" t="s">
        <v>283</v>
      </c>
      <c r="AP12" s="80" t="s">
        <v>597</v>
      </c>
      <c r="AQ12" s="80" t="s">
        <v>232</v>
      </c>
      <c r="AR12" s="80"/>
      <c r="AS12" s="80" t="s">
        <v>231</v>
      </c>
      <c r="AT12" s="80" t="s">
        <v>1830</v>
      </c>
      <c r="AU12" s="80" t="s">
        <v>231</v>
      </c>
      <c r="AV12" s="80" t="s">
        <v>598</v>
      </c>
      <c r="AW12" s="80" t="s">
        <v>231</v>
      </c>
      <c r="AX12" s="82" t="s">
        <v>334</v>
      </c>
      <c r="AY12" s="80" t="s">
        <v>232</v>
      </c>
      <c r="AZ12" s="80"/>
      <c r="BA12" s="80" t="s">
        <v>232</v>
      </c>
      <c r="BB12" s="80"/>
      <c r="BC12" s="80" t="s">
        <v>232</v>
      </c>
      <c r="BD12" s="80"/>
      <c r="BE12" s="80" t="s">
        <v>283</v>
      </c>
      <c r="BF12" s="80" t="s">
        <v>1531</v>
      </c>
    </row>
    <row r="13" spans="1:60" s="4" customFormat="1" ht="15" customHeight="1">
      <c r="A13" s="72" t="s">
        <v>4</v>
      </c>
      <c r="B13" s="73" t="s">
        <v>124</v>
      </c>
      <c r="C13" s="74">
        <f t="shared" si="0"/>
        <v>5</v>
      </c>
      <c r="D13" s="74"/>
      <c r="E13" s="74"/>
      <c r="F13" s="146">
        <f t="shared" si="1"/>
        <v>5</v>
      </c>
      <c r="G13" s="169"/>
      <c r="H13" s="169" t="s">
        <v>231</v>
      </c>
      <c r="I13" s="77" t="s">
        <v>1528</v>
      </c>
      <c r="J13" s="76" t="s">
        <v>163</v>
      </c>
      <c r="K13" s="78" t="s">
        <v>248</v>
      </c>
      <c r="L13" s="80" t="s">
        <v>1529</v>
      </c>
      <c r="M13" s="79" t="s">
        <v>121</v>
      </c>
      <c r="N13" s="79">
        <v>42695</v>
      </c>
      <c r="O13" s="73" t="s">
        <v>283</v>
      </c>
      <c r="P13" s="80" t="s">
        <v>286</v>
      </c>
      <c r="Q13" s="81" t="s">
        <v>231</v>
      </c>
      <c r="R13" s="80" t="s">
        <v>287</v>
      </c>
      <c r="S13" s="80" t="s">
        <v>231</v>
      </c>
      <c r="T13" s="80" t="s">
        <v>288</v>
      </c>
      <c r="U13" s="80" t="s">
        <v>283</v>
      </c>
      <c r="V13" s="80" t="s">
        <v>289</v>
      </c>
      <c r="W13" s="73" t="s">
        <v>283</v>
      </c>
      <c r="X13" s="80" t="s">
        <v>1831</v>
      </c>
      <c r="Y13" s="80" t="s">
        <v>283</v>
      </c>
      <c r="Z13" s="80" t="s">
        <v>1832</v>
      </c>
      <c r="AA13" s="80" t="s">
        <v>283</v>
      </c>
      <c r="AB13" s="80" t="s">
        <v>299</v>
      </c>
      <c r="AC13" s="80" t="s">
        <v>231</v>
      </c>
      <c r="AD13" s="80" t="s">
        <v>284</v>
      </c>
      <c r="AE13" s="80" t="s">
        <v>231</v>
      </c>
      <c r="AF13" s="80" t="s">
        <v>290</v>
      </c>
      <c r="AG13" s="80" t="s">
        <v>231</v>
      </c>
      <c r="AH13" s="80" t="s">
        <v>291</v>
      </c>
      <c r="AI13" s="80" t="s">
        <v>231</v>
      </c>
      <c r="AJ13" s="80" t="s">
        <v>292</v>
      </c>
      <c r="AK13" s="80" t="s">
        <v>231</v>
      </c>
      <c r="AL13" s="80" t="s">
        <v>293</v>
      </c>
      <c r="AM13" s="80" t="s">
        <v>231</v>
      </c>
      <c r="AN13" s="80" t="s">
        <v>294</v>
      </c>
      <c r="AO13" s="80" t="s">
        <v>231</v>
      </c>
      <c r="AP13" s="80" t="s">
        <v>295</v>
      </c>
      <c r="AQ13" s="80" t="s">
        <v>232</v>
      </c>
      <c r="AR13" s="80"/>
      <c r="AS13" s="80" t="s">
        <v>231</v>
      </c>
      <c r="AT13" s="80" t="s">
        <v>296</v>
      </c>
      <c r="AU13" s="80" t="s">
        <v>232</v>
      </c>
      <c r="AV13" s="80"/>
      <c r="AW13" s="80" t="s">
        <v>232</v>
      </c>
      <c r="AX13" s="82"/>
      <c r="AY13" s="80" t="s">
        <v>297</v>
      </c>
      <c r="AZ13" s="80"/>
      <c r="BA13" s="80" t="s">
        <v>231</v>
      </c>
      <c r="BB13" s="80" t="s">
        <v>298</v>
      </c>
      <c r="BC13" s="80" t="s">
        <v>231</v>
      </c>
      <c r="BD13" s="85" t="s">
        <v>285</v>
      </c>
      <c r="BE13" s="80" t="s">
        <v>283</v>
      </c>
      <c r="BF13" s="80" t="s">
        <v>1523</v>
      </c>
      <c r="BH13" s="36"/>
    </row>
    <row r="14" spans="1:58" s="4" customFormat="1" ht="15" customHeight="1">
      <c r="A14" s="72" t="s">
        <v>5</v>
      </c>
      <c r="B14" s="73" t="s">
        <v>124</v>
      </c>
      <c r="C14" s="74">
        <f t="shared" si="0"/>
        <v>5</v>
      </c>
      <c r="D14" s="74"/>
      <c r="E14" s="74"/>
      <c r="F14" s="146">
        <f t="shared" si="1"/>
        <v>5</v>
      </c>
      <c r="G14" s="73"/>
      <c r="H14" s="169" t="s">
        <v>231</v>
      </c>
      <c r="I14" s="77" t="s">
        <v>246</v>
      </c>
      <c r="J14" s="86" t="s">
        <v>163</v>
      </c>
      <c r="K14" s="78" t="s">
        <v>248</v>
      </c>
      <c r="L14" s="79">
        <v>42695</v>
      </c>
      <c r="M14" s="79">
        <v>42690</v>
      </c>
      <c r="N14" s="84" t="s">
        <v>150</v>
      </c>
      <c r="O14" s="73" t="s">
        <v>231</v>
      </c>
      <c r="P14" s="80" t="s">
        <v>300</v>
      </c>
      <c r="Q14" s="87" t="s">
        <v>231</v>
      </c>
      <c r="R14" s="80" t="s">
        <v>301</v>
      </c>
      <c r="S14" s="80" t="s">
        <v>231</v>
      </c>
      <c r="T14" s="80" t="s">
        <v>302</v>
      </c>
      <c r="U14" s="80" t="s">
        <v>231</v>
      </c>
      <c r="V14" s="80" t="s">
        <v>303</v>
      </c>
      <c r="W14" s="80" t="s">
        <v>283</v>
      </c>
      <c r="X14" s="80" t="s">
        <v>304</v>
      </c>
      <c r="Y14" s="80" t="s">
        <v>231</v>
      </c>
      <c r="Z14" s="80" t="s">
        <v>305</v>
      </c>
      <c r="AA14" s="80" t="s">
        <v>231</v>
      </c>
      <c r="AB14" s="80" t="s">
        <v>307</v>
      </c>
      <c r="AC14" s="80" t="s">
        <v>231</v>
      </c>
      <c r="AD14" s="80" t="s">
        <v>306</v>
      </c>
      <c r="AE14" s="80" t="s">
        <v>231</v>
      </c>
      <c r="AF14" s="80" t="s">
        <v>298</v>
      </c>
      <c r="AG14" s="80" t="s">
        <v>231</v>
      </c>
      <c r="AH14" s="80" t="s">
        <v>318</v>
      </c>
      <c r="AI14" s="80" t="s">
        <v>233</v>
      </c>
      <c r="AJ14" s="80" t="s">
        <v>308</v>
      </c>
      <c r="AK14" s="80" t="s">
        <v>231</v>
      </c>
      <c r="AL14" s="80" t="s">
        <v>309</v>
      </c>
      <c r="AM14" s="80" t="s">
        <v>231</v>
      </c>
      <c r="AN14" s="80" t="s">
        <v>310</v>
      </c>
      <c r="AO14" s="80" t="s">
        <v>231</v>
      </c>
      <c r="AP14" s="80" t="s">
        <v>311</v>
      </c>
      <c r="AQ14" s="80" t="s">
        <v>231</v>
      </c>
      <c r="AR14" s="80" t="s">
        <v>312</v>
      </c>
      <c r="AS14" s="80" t="s">
        <v>232</v>
      </c>
      <c r="AT14" s="80" t="s">
        <v>313</v>
      </c>
      <c r="AU14" s="80" t="s">
        <v>231</v>
      </c>
      <c r="AV14" s="80" t="s">
        <v>314</v>
      </c>
      <c r="AW14" s="80" t="s">
        <v>231</v>
      </c>
      <c r="AX14" s="80" t="s">
        <v>315</v>
      </c>
      <c r="AY14" s="80" t="s">
        <v>232</v>
      </c>
      <c r="AZ14" s="85"/>
      <c r="BA14" s="80" t="s">
        <v>231</v>
      </c>
      <c r="BB14" s="80" t="s">
        <v>316</v>
      </c>
      <c r="BC14" s="80" t="s">
        <v>232</v>
      </c>
      <c r="BD14" s="80"/>
      <c r="BE14" s="80" t="s">
        <v>283</v>
      </c>
      <c r="BF14" s="80" t="s">
        <v>317</v>
      </c>
    </row>
    <row r="15" spans="1:58" s="4" customFormat="1" ht="15" customHeight="1">
      <c r="A15" s="72" t="s">
        <v>6</v>
      </c>
      <c r="B15" s="73" t="s">
        <v>124</v>
      </c>
      <c r="C15" s="74">
        <f t="shared" si="0"/>
        <v>5</v>
      </c>
      <c r="D15" s="74"/>
      <c r="E15" s="74"/>
      <c r="F15" s="146">
        <f t="shared" si="1"/>
        <v>5</v>
      </c>
      <c r="G15" s="73"/>
      <c r="H15" s="169" t="s">
        <v>231</v>
      </c>
      <c r="I15" s="77" t="s">
        <v>235</v>
      </c>
      <c r="J15" s="76" t="s">
        <v>163</v>
      </c>
      <c r="K15" s="78" t="s">
        <v>248</v>
      </c>
      <c r="L15" s="79">
        <v>42692</v>
      </c>
      <c r="M15" s="79" t="s">
        <v>121</v>
      </c>
      <c r="N15" s="79">
        <v>42690</v>
      </c>
      <c r="O15" s="73" t="s">
        <v>233</v>
      </c>
      <c r="P15" s="80" t="s">
        <v>425</v>
      </c>
      <c r="Q15" s="87" t="s">
        <v>233</v>
      </c>
      <c r="R15" s="80" t="s">
        <v>1371</v>
      </c>
      <c r="S15" s="80" t="s">
        <v>231</v>
      </c>
      <c r="T15" s="80" t="s">
        <v>1372</v>
      </c>
      <c r="U15" s="80" t="s">
        <v>231</v>
      </c>
      <c r="V15" s="80" t="s">
        <v>1373</v>
      </c>
      <c r="W15" s="80" t="s">
        <v>231</v>
      </c>
      <c r="X15" s="80" t="s">
        <v>1374</v>
      </c>
      <c r="Y15" s="80" t="s">
        <v>283</v>
      </c>
      <c r="Z15" s="80" t="s">
        <v>1375</v>
      </c>
      <c r="AA15" s="80" t="s">
        <v>231</v>
      </c>
      <c r="AB15" s="80" t="s">
        <v>1833</v>
      </c>
      <c r="AC15" s="80" t="s">
        <v>233</v>
      </c>
      <c r="AD15" s="80" t="s">
        <v>1376</v>
      </c>
      <c r="AE15" s="80" t="s">
        <v>231</v>
      </c>
      <c r="AF15" s="80" t="s">
        <v>1377</v>
      </c>
      <c r="AG15" s="80" t="s">
        <v>231</v>
      </c>
      <c r="AH15" s="80" t="s">
        <v>322</v>
      </c>
      <c r="AI15" s="80" t="s">
        <v>231</v>
      </c>
      <c r="AJ15" s="80" t="s">
        <v>323</v>
      </c>
      <c r="AK15" s="80" t="s">
        <v>231</v>
      </c>
      <c r="AL15" s="80" t="s">
        <v>325</v>
      </c>
      <c r="AM15" s="80" t="s">
        <v>231</v>
      </c>
      <c r="AN15" s="80" t="s">
        <v>1378</v>
      </c>
      <c r="AO15" s="80" t="s">
        <v>283</v>
      </c>
      <c r="AP15" s="80" t="s">
        <v>1379</v>
      </c>
      <c r="AQ15" s="80" t="s">
        <v>231</v>
      </c>
      <c r="AR15" s="80" t="s">
        <v>548</v>
      </c>
      <c r="AS15" s="80" t="s">
        <v>231</v>
      </c>
      <c r="AT15" s="88" t="s">
        <v>1380</v>
      </c>
      <c r="AU15" s="80" t="s">
        <v>231</v>
      </c>
      <c r="AV15" s="80" t="s">
        <v>940</v>
      </c>
      <c r="AW15" s="80" t="s">
        <v>232</v>
      </c>
      <c r="AX15" s="80"/>
      <c r="AY15" s="80" t="s">
        <v>232</v>
      </c>
      <c r="AZ15" s="80"/>
      <c r="BA15" s="80" t="s">
        <v>232</v>
      </c>
      <c r="BB15" s="80"/>
      <c r="BC15" s="80" t="s">
        <v>231</v>
      </c>
      <c r="BD15" s="80" t="s">
        <v>326</v>
      </c>
      <c r="BE15" s="80" t="s">
        <v>283</v>
      </c>
      <c r="BF15" s="80" t="s">
        <v>1381</v>
      </c>
    </row>
    <row r="16" spans="1:58" s="4" customFormat="1" ht="15" customHeight="1">
      <c r="A16" s="72" t="s">
        <v>7</v>
      </c>
      <c r="B16" s="73" t="s">
        <v>126</v>
      </c>
      <c r="C16" s="74">
        <f t="shared" si="0"/>
        <v>2</v>
      </c>
      <c r="D16" s="74"/>
      <c r="E16" s="74">
        <v>0.5</v>
      </c>
      <c r="F16" s="146">
        <f t="shared" si="1"/>
        <v>1</v>
      </c>
      <c r="G16" s="73" t="s">
        <v>1826</v>
      </c>
      <c r="H16" s="169" t="s">
        <v>231</v>
      </c>
      <c r="I16" s="77" t="s">
        <v>93</v>
      </c>
      <c r="J16" s="76" t="s">
        <v>163</v>
      </c>
      <c r="K16" s="89" t="s">
        <v>1654</v>
      </c>
      <c r="L16" s="79" t="s">
        <v>1533</v>
      </c>
      <c r="M16" s="79">
        <v>42711</v>
      </c>
      <c r="N16" s="79">
        <v>42711</v>
      </c>
      <c r="O16" s="73" t="s">
        <v>231</v>
      </c>
      <c r="P16" s="80" t="s">
        <v>599</v>
      </c>
      <c r="Q16" s="87" t="s">
        <v>233</v>
      </c>
      <c r="R16" s="80" t="s">
        <v>601</v>
      </c>
      <c r="S16" s="80" t="s">
        <v>231</v>
      </c>
      <c r="T16" s="80" t="s">
        <v>602</v>
      </c>
      <c r="U16" s="80" t="s">
        <v>283</v>
      </c>
      <c r="V16" s="80" t="s">
        <v>603</v>
      </c>
      <c r="W16" s="80" t="s">
        <v>600</v>
      </c>
      <c r="X16" s="80" t="s">
        <v>604</v>
      </c>
      <c r="Y16" s="80" t="s">
        <v>283</v>
      </c>
      <c r="Z16" s="80" t="s">
        <v>1834</v>
      </c>
      <c r="AA16" s="80" t="s">
        <v>283</v>
      </c>
      <c r="AB16" s="80" t="s">
        <v>605</v>
      </c>
      <c r="AC16" s="80" t="s">
        <v>231</v>
      </c>
      <c r="AD16" s="80" t="s">
        <v>606</v>
      </c>
      <c r="AE16" s="80" t="s">
        <v>231</v>
      </c>
      <c r="AF16" s="85" t="s">
        <v>540</v>
      </c>
      <c r="AG16" s="80" t="s">
        <v>231</v>
      </c>
      <c r="AH16" s="80" t="s">
        <v>607</v>
      </c>
      <c r="AI16" s="80" t="s">
        <v>232</v>
      </c>
      <c r="AJ16" s="80"/>
      <c r="AK16" s="80" t="s">
        <v>231</v>
      </c>
      <c r="AL16" s="80" t="s">
        <v>608</v>
      </c>
      <c r="AM16" s="80" t="s">
        <v>231</v>
      </c>
      <c r="AN16" s="80" t="s">
        <v>609</v>
      </c>
      <c r="AO16" s="80" t="s">
        <v>283</v>
      </c>
      <c r="AP16" s="80" t="s">
        <v>610</v>
      </c>
      <c r="AQ16" s="80" t="s">
        <v>232</v>
      </c>
      <c r="AR16" s="80"/>
      <c r="AS16" s="80" t="s">
        <v>231</v>
      </c>
      <c r="AT16" s="88" t="s">
        <v>522</v>
      </c>
      <c r="AU16" s="80" t="s">
        <v>232</v>
      </c>
      <c r="AV16" s="80"/>
      <c r="AW16" s="80" t="s">
        <v>232</v>
      </c>
      <c r="AX16" s="80"/>
      <c r="AY16" s="80" t="s">
        <v>232</v>
      </c>
      <c r="AZ16" s="80"/>
      <c r="BA16" s="80" t="s">
        <v>232</v>
      </c>
      <c r="BB16" s="80"/>
      <c r="BC16" s="80" t="s">
        <v>232</v>
      </c>
      <c r="BD16" s="80"/>
      <c r="BE16" s="80" t="s">
        <v>283</v>
      </c>
      <c r="BF16" s="80" t="s">
        <v>1835</v>
      </c>
    </row>
    <row r="17" spans="1:58" s="4" customFormat="1" ht="15" customHeight="1">
      <c r="A17" s="72" t="s">
        <v>8</v>
      </c>
      <c r="B17" s="73" t="s">
        <v>1588</v>
      </c>
      <c r="C17" s="74">
        <f t="shared" si="0"/>
        <v>0</v>
      </c>
      <c r="D17" s="74"/>
      <c r="E17" s="74"/>
      <c r="F17" s="146">
        <f t="shared" si="1"/>
        <v>0</v>
      </c>
      <c r="G17" s="73" t="s">
        <v>1556</v>
      </c>
      <c r="H17" s="151" t="s">
        <v>232</v>
      </c>
      <c r="I17" s="77" t="s">
        <v>1553</v>
      </c>
      <c r="J17" s="86" t="s">
        <v>1554</v>
      </c>
      <c r="K17" s="150" t="s">
        <v>1266</v>
      </c>
      <c r="L17" s="79" t="s">
        <v>150</v>
      </c>
      <c r="M17" s="79"/>
      <c r="N17" s="84"/>
      <c r="O17" s="73"/>
      <c r="P17" s="80"/>
      <c r="Q17" s="73"/>
      <c r="R17" s="80"/>
      <c r="S17" s="73"/>
      <c r="T17" s="80"/>
      <c r="U17" s="73"/>
      <c r="V17" s="80"/>
      <c r="W17" s="73"/>
      <c r="X17" s="80"/>
      <c r="Y17" s="73"/>
      <c r="Z17" s="80"/>
      <c r="AA17" s="73"/>
      <c r="AB17" s="80"/>
      <c r="AC17" s="73"/>
      <c r="AD17" s="80"/>
      <c r="AE17" s="73"/>
      <c r="AF17" s="80"/>
      <c r="AG17" s="73"/>
      <c r="AH17" s="80"/>
      <c r="AI17" s="73"/>
      <c r="AJ17" s="80"/>
      <c r="AK17" s="73"/>
      <c r="AL17" s="80"/>
      <c r="AM17" s="73"/>
      <c r="AN17" s="80"/>
      <c r="AO17" s="73"/>
      <c r="AP17" s="80"/>
      <c r="AQ17" s="73"/>
      <c r="AR17" s="80"/>
      <c r="AS17" s="73"/>
      <c r="AT17" s="80"/>
      <c r="AU17" s="73"/>
      <c r="AV17" s="80"/>
      <c r="AW17" s="73"/>
      <c r="AX17" s="80"/>
      <c r="AY17" s="73"/>
      <c r="AZ17" s="80"/>
      <c r="BA17" s="73"/>
      <c r="BB17" s="80"/>
      <c r="BC17" s="73"/>
      <c r="BD17" s="80"/>
      <c r="BE17" s="73"/>
      <c r="BF17" s="80"/>
    </row>
    <row r="18" spans="1:58" s="4" customFormat="1" ht="15" customHeight="1">
      <c r="A18" s="72" t="s">
        <v>9</v>
      </c>
      <c r="B18" s="73" t="s">
        <v>124</v>
      </c>
      <c r="C18" s="74">
        <f t="shared" si="0"/>
        <v>5</v>
      </c>
      <c r="D18" s="74"/>
      <c r="E18" s="74"/>
      <c r="F18" s="146">
        <f t="shared" si="1"/>
        <v>5</v>
      </c>
      <c r="G18" s="169"/>
      <c r="H18" s="169" t="s">
        <v>231</v>
      </c>
      <c r="I18" s="77" t="s">
        <v>247</v>
      </c>
      <c r="J18" s="76" t="s">
        <v>163</v>
      </c>
      <c r="K18" s="78" t="s">
        <v>248</v>
      </c>
      <c r="L18" s="79">
        <v>42691</v>
      </c>
      <c r="M18" s="79">
        <v>42692</v>
      </c>
      <c r="N18" s="84" t="s">
        <v>150</v>
      </c>
      <c r="O18" s="80" t="s">
        <v>231</v>
      </c>
      <c r="P18" s="80" t="s">
        <v>330</v>
      </c>
      <c r="Q18" s="87" t="s">
        <v>231</v>
      </c>
      <c r="R18" s="80" t="s">
        <v>327</v>
      </c>
      <c r="S18" s="80" t="s">
        <v>231</v>
      </c>
      <c r="T18" s="80" t="s">
        <v>331</v>
      </c>
      <c r="U18" s="80" t="s">
        <v>231</v>
      </c>
      <c r="V18" s="80" t="s">
        <v>332</v>
      </c>
      <c r="W18" s="80" t="s">
        <v>233</v>
      </c>
      <c r="X18" s="80" t="s">
        <v>333</v>
      </c>
      <c r="Y18" s="80" t="s">
        <v>231</v>
      </c>
      <c r="Z18" s="80" t="s">
        <v>328</v>
      </c>
      <c r="AA18" s="80" t="s">
        <v>231</v>
      </c>
      <c r="AB18" s="80" t="s">
        <v>334</v>
      </c>
      <c r="AC18" s="80" t="s">
        <v>231</v>
      </c>
      <c r="AD18" s="88" t="s">
        <v>335</v>
      </c>
      <c r="AE18" s="80" t="s">
        <v>231</v>
      </c>
      <c r="AF18" s="80" t="s">
        <v>336</v>
      </c>
      <c r="AG18" s="80" t="s">
        <v>231</v>
      </c>
      <c r="AH18" s="80" t="s">
        <v>337</v>
      </c>
      <c r="AI18" s="80" t="s">
        <v>231</v>
      </c>
      <c r="AJ18" s="80" t="s">
        <v>338</v>
      </c>
      <c r="AK18" s="80" t="s">
        <v>231</v>
      </c>
      <c r="AL18" s="80" t="s">
        <v>339</v>
      </c>
      <c r="AM18" s="80" t="s">
        <v>231</v>
      </c>
      <c r="AN18" s="80" t="s">
        <v>340</v>
      </c>
      <c r="AO18" s="80" t="s">
        <v>283</v>
      </c>
      <c r="AP18" s="80" t="s">
        <v>341</v>
      </c>
      <c r="AQ18" s="80" t="s">
        <v>231</v>
      </c>
      <c r="AR18" s="80" t="s">
        <v>342</v>
      </c>
      <c r="AS18" s="80" t="s">
        <v>232</v>
      </c>
      <c r="AT18" s="88" t="s">
        <v>343</v>
      </c>
      <c r="AU18" s="80" t="s">
        <v>231</v>
      </c>
      <c r="AV18" s="80" t="s">
        <v>344</v>
      </c>
      <c r="AW18" s="80" t="s">
        <v>231</v>
      </c>
      <c r="AX18" s="80" t="s">
        <v>345</v>
      </c>
      <c r="AY18" s="80" t="s">
        <v>283</v>
      </c>
      <c r="AZ18" s="80" t="s">
        <v>346</v>
      </c>
      <c r="BA18" s="80" t="s">
        <v>231</v>
      </c>
      <c r="BB18" s="80" t="s">
        <v>314</v>
      </c>
      <c r="BC18" s="80" t="s">
        <v>231</v>
      </c>
      <c r="BD18" s="80" t="s">
        <v>347</v>
      </c>
      <c r="BE18" s="80" t="s">
        <v>231</v>
      </c>
      <c r="BF18" s="80" t="s">
        <v>348</v>
      </c>
    </row>
    <row r="19" spans="1:58" s="4" customFormat="1" ht="15" customHeight="1">
      <c r="A19" s="72" t="s">
        <v>10</v>
      </c>
      <c r="B19" s="89" t="s">
        <v>141</v>
      </c>
      <c r="C19" s="74">
        <f t="shared" si="0"/>
        <v>4</v>
      </c>
      <c r="D19" s="74"/>
      <c r="E19" s="74"/>
      <c r="F19" s="146">
        <f aca="true" t="shared" si="2" ref="F19:F28">C19*(1-D19)*(1-E19)</f>
        <v>4</v>
      </c>
      <c r="G19" s="90"/>
      <c r="H19" s="169" t="s">
        <v>231</v>
      </c>
      <c r="I19" s="91" t="s">
        <v>236</v>
      </c>
      <c r="J19" s="76" t="s">
        <v>163</v>
      </c>
      <c r="K19" s="78" t="s">
        <v>248</v>
      </c>
      <c r="L19" s="79">
        <v>42692</v>
      </c>
      <c r="M19" s="79">
        <v>42689</v>
      </c>
      <c r="N19" s="84" t="s">
        <v>150</v>
      </c>
      <c r="O19" s="73" t="s">
        <v>231</v>
      </c>
      <c r="P19" s="80" t="s">
        <v>352</v>
      </c>
      <c r="Q19" s="87" t="s">
        <v>231</v>
      </c>
      <c r="R19" s="80" t="s">
        <v>349</v>
      </c>
      <c r="S19" s="80" t="s">
        <v>231</v>
      </c>
      <c r="T19" s="80" t="s">
        <v>355</v>
      </c>
      <c r="U19" s="80" t="s">
        <v>283</v>
      </c>
      <c r="V19" s="80" t="s">
        <v>360</v>
      </c>
      <c r="W19" s="80" t="s">
        <v>231</v>
      </c>
      <c r="X19" s="80" t="s">
        <v>361</v>
      </c>
      <c r="Y19" s="80" t="s">
        <v>283</v>
      </c>
      <c r="Z19" s="80" t="s">
        <v>362</v>
      </c>
      <c r="AA19" s="80" t="s">
        <v>231</v>
      </c>
      <c r="AB19" s="80" t="s">
        <v>363</v>
      </c>
      <c r="AC19" s="80" t="s">
        <v>231</v>
      </c>
      <c r="AD19" s="80" t="s">
        <v>364</v>
      </c>
      <c r="AE19" s="80" t="s">
        <v>231</v>
      </c>
      <c r="AF19" s="80" t="s">
        <v>329</v>
      </c>
      <c r="AG19" s="80" t="s">
        <v>231</v>
      </c>
      <c r="AH19" s="80" t="s">
        <v>356</v>
      </c>
      <c r="AI19" s="80" t="s">
        <v>231</v>
      </c>
      <c r="AJ19" s="80" t="s">
        <v>350</v>
      </c>
      <c r="AK19" s="80" t="s">
        <v>231</v>
      </c>
      <c r="AL19" s="80" t="s">
        <v>357</v>
      </c>
      <c r="AM19" s="80" t="s">
        <v>231</v>
      </c>
      <c r="AN19" s="80" t="s">
        <v>325</v>
      </c>
      <c r="AO19" s="80" t="s">
        <v>231</v>
      </c>
      <c r="AP19" s="80" t="s">
        <v>358</v>
      </c>
      <c r="AQ19" s="80" t="s">
        <v>232</v>
      </c>
      <c r="AR19" s="80"/>
      <c r="AS19" s="80" t="s">
        <v>354</v>
      </c>
      <c r="AT19" s="88" t="s">
        <v>353</v>
      </c>
      <c r="AU19" s="80" t="s">
        <v>232</v>
      </c>
      <c r="AV19" s="80"/>
      <c r="AW19" s="80" t="s">
        <v>231</v>
      </c>
      <c r="AX19" s="80" t="s">
        <v>359</v>
      </c>
      <c r="AY19" s="80" t="s">
        <v>232</v>
      </c>
      <c r="AZ19" s="80"/>
      <c r="BA19" s="80" t="s">
        <v>232</v>
      </c>
      <c r="BB19" s="80" t="s">
        <v>351</v>
      </c>
      <c r="BC19" s="80" t="s">
        <v>232</v>
      </c>
      <c r="BD19" s="80"/>
      <c r="BE19" s="80" t="s">
        <v>354</v>
      </c>
      <c r="BF19" s="80" t="s">
        <v>1534</v>
      </c>
    </row>
    <row r="20" spans="1:58" s="4" customFormat="1" ht="15" customHeight="1">
      <c r="A20" s="72" t="s">
        <v>11</v>
      </c>
      <c r="B20" s="89" t="s">
        <v>124</v>
      </c>
      <c r="C20" s="74">
        <f t="shared" si="0"/>
        <v>5</v>
      </c>
      <c r="D20" s="74"/>
      <c r="E20" s="74"/>
      <c r="F20" s="146">
        <f t="shared" si="2"/>
        <v>5</v>
      </c>
      <c r="G20" s="84"/>
      <c r="H20" s="169" t="s">
        <v>231</v>
      </c>
      <c r="I20" s="91" t="s">
        <v>1543</v>
      </c>
      <c r="J20" s="92" t="s">
        <v>237</v>
      </c>
      <c r="K20" s="89" t="s">
        <v>268</v>
      </c>
      <c r="L20" s="79">
        <v>42684</v>
      </c>
      <c r="M20" s="79" t="s">
        <v>121</v>
      </c>
      <c r="N20" s="79">
        <v>42681</v>
      </c>
      <c r="O20" s="89" t="s">
        <v>231</v>
      </c>
      <c r="P20" s="93" t="s">
        <v>365</v>
      </c>
      <c r="Q20" s="94" t="s">
        <v>231</v>
      </c>
      <c r="R20" s="93" t="s">
        <v>366</v>
      </c>
      <c r="S20" s="93" t="s">
        <v>231</v>
      </c>
      <c r="T20" s="93" t="s">
        <v>367</v>
      </c>
      <c r="U20" s="93" t="s">
        <v>231</v>
      </c>
      <c r="V20" s="93" t="s">
        <v>368</v>
      </c>
      <c r="W20" s="93" t="s">
        <v>231</v>
      </c>
      <c r="X20" s="93" t="s">
        <v>379</v>
      </c>
      <c r="Y20" s="93" t="s">
        <v>231</v>
      </c>
      <c r="Z20" s="93" t="s">
        <v>1836</v>
      </c>
      <c r="AA20" s="93" t="s">
        <v>283</v>
      </c>
      <c r="AB20" s="93" t="s">
        <v>369</v>
      </c>
      <c r="AC20" s="93" t="s">
        <v>231</v>
      </c>
      <c r="AD20" s="93" t="s">
        <v>370</v>
      </c>
      <c r="AE20" s="93" t="s">
        <v>231</v>
      </c>
      <c r="AF20" s="93" t="s">
        <v>371</v>
      </c>
      <c r="AG20" s="93" t="s">
        <v>231</v>
      </c>
      <c r="AH20" s="93" t="s">
        <v>372</v>
      </c>
      <c r="AI20" s="93" t="s">
        <v>231</v>
      </c>
      <c r="AJ20" s="93" t="s">
        <v>373</v>
      </c>
      <c r="AK20" s="93" t="s">
        <v>231</v>
      </c>
      <c r="AL20" s="93" t="s">
        <v>374</v>
      </c>
      <c r="AM20" s="93" t="s">
        <v>231</v>
      </c>
      <c r="AN20" s="93" t="s">
        <v>375</v>
      </c>
      <c r="AO20" s="93" t="s">
        <v>231</v>
      </c>
      <c r="AP20" s="93" t="s">
        <v>376</v>
      </c>
      <c r="AQ20" s="93" t="s">
        <v>232</v>
      </c>
      <c r="AR20" s="93"/>
      <c r="AS20" s="93" t="s">
        <v>231</v>
      </c>
      <c r="AT20" s="95" t="s">
        <v>377</v>
      </c>
      <c r="AU20" s="93" t="s">
        <v>231</v>
      </c>
      <c r="AV20" s="93" t="s">
        <v>381</v>
      </c>
      <c r="AW20" s="93" t="s">
        <v>231</v>
      </c>
      <c r="AX20" s="96" t="s">
        <v>382</v>
      </c>
      <c r="AY20" s="93" t="s">
        <v>231</v>
      </c>
      <c r="AZ20" s="93" t="s">
        <v>380</v>
      </c>
      <c r="BA20" s="93" t="s">
        <v>232</v>
      </c>
      <c r="BB20" s="96" t="s">
        <v>378</v>
      </c>
      <c r="BC20" s="93" t="s">
        <v>232</v>
      </c>
      <c r="BD20" s="93" t="s">
        <v>383</v>
      </c>
      <c r="BE20" s="93" t="s">
        <v>231</v>
      </c>
      <c r="BF20" s="93" t="s">
        <v>1837</v>
      </c>
    </row>
    <row r="21" spans="1:58" s="4" customFormat="1" ht="15" customHeight="1">
      <c r="A21" s="72" t="s">
        <v>12</v>
      </c>
      <c r="B21" s="89" t="s">
        <v>127</v>
      </c>
      <c r="C21" s="74">
        <f t="shared" si="0"/>
        <v>1</v>
      </c>
      <c r="D21" s="74"/>
      <c r="E21" s="74"/>
      <c r="F21" s="146">
        <f t="shared" si="2"/>
        <v>1</v>
      </c>
      <c r="G21" s="73"/>
      <c r="H21" s="169" t="s">
        <v>231</v>
      </c>
      <c r="I21" s="91" t="s">
        <v>1535</v>
      </c>
      <c r="J21" s="92" t="s">
        <v>1638</v>
      </c>
      <c r="K21" s="78" t="s">
        <v>248</v>
      </c>
      <c r="L21" s="79" t="s">
        <v>121</v>
      </c>
      <c r="M21" s="79">
        <v>42663</v>
      </c>
      <c r="N21" s="84" t="s">
        <v>150</v>
      </c>
      <c r="O21" s="89" t="s">
        <v>283</v>
      </c>
      <c r="P21" s="93" t="s">
        <v>1639</v>
      </c>
      <c r="Q21" s="94" t="s">
        <v>231</v>
      </c>
      <c r="R21" s="93" t="s">
        <v>327</v>
      </c>
      <c r="S21" s="93" t="s">
        <v>354</v>
      </c>
      <c r="T21" s="93" t="s">
        <v>1640</v>
      </c>
      <c r="U21" s="93" t="s">
        <v>283</v>
      </c>
      <c r="V21" s="93" t="s">
        <v>1555</v>
      </c>
      <c r="W21" s="93" t="s">
        <v>354</v>
      </c>
      <c r="X21" s="93" t="s">
        <v>1641</v>
      </c>
      <c r="Y21" s="93" t="s">
        <v>354</v>
      </c>
      <c r="Z21" s="93" t="s">
        <v>384</v>
      </c>
      <c r="AA21" s="93" t="s">
        <v>283</v>
      </c>
      <c r="AB21" s="93" t="s">
        <v>1642</v>
      </c>
      <c r="AC21" s="93" t="s">
        <v>354</v>
      </c>
      <c r="AD21" s="93" t="s">
        <v>385</v>
      </c>
      <c r="AE21" s="93" t="s">
        <v>231</v>
      </c>
      <c r="AF21" s="93" t="s">
        <v>386</v>
      </c>
      <c r="AG21" s="93" t="s">
        <v>231</v>
      </c>
      <c r="AH21" s="93" t="s">
        <v>387</v>
      </c>
      <c r="AI21" s="93" t="s">
        <v>232</v>
      </c>
      <c r="AJ21" s="93"/>
      <c r="AK21" s="93" t="s">
        <v>354</v>
      </c>
      <c r="AL21" s="93" t="s">
        <v>388</v>
      </c>
      <c r="AM21" s="93" t="s">
        <v>354</v>
      </c>
      <c r="AN21" s="93" t="s">
        <v>389</v>
      </c>
      <c r="AO21" s="93" t="s">
        <v>354</v>
      </c>
      <c r="AP21" s="93" t="s">
        <v>390</v>
      </c>
      <c r="AQ21" s="93" t="s">
        <v>232</v>
      </c>
      <c r="AR21" s="93"/>
      <c r="AS21" s="93" t="s">
        <v>232</v>
      </c>
      <c r="AT21" s="95"/>
      <c r="AU21" s="93" t="s">
        <v>232</v>
      </c>
      <c r="AV21" s="93"/>
      <c r="AW21" s="93" t="s">
        <v>232</v>
      </c>
      <c r="AX21" s="93"/>
      <c r="AY21" s="93" t="s">
        <v>232</v>
      </c>
      <c r="AZ21" s="93"/>
      <c r="BA21" s="93" t="s">
        <v>232</v>
      </c>
      <c r="BB21" s="93"/>
      <c r="BC21" s="93" t="s">
        <v>232</v>
      </c>
      <c r="BD21" s="93"/>
      <c r="BE21" s="93" t="s">
        <v>354</v>
      </c>
      <c r="BF21" s="93" t="s">
        <v>391</v>
      </c>
    </row>
    <row r="22" spans="1:58" s="4" customFormat="1" ht="15" customHeight="1">
      <c r="A22" s="72" t="s">
        <v>13</v>
      </c>
      <c r="B22" s="89" t="s">
        <v>126</v>
      </c>
      <c r="C22" s="74">
        <f t="shared" si="0"/>
        <v>2</v>
      </c>
      <c r="D22" s="74"/>
      <c r="E22" s="74"/>
      <c r="F22" s="146">
        <f t="shared" si="2"/>
        <v>2</v>
      </c>
      <c r="G22" s="73"/>
      <c r="H22" s="169" t="s">
        <v>231</v>
      </c>
      <c r="I22" s="91" t="s">
        <v>103</v>
      </c>
      <c r="J22" s="76" t="s">
        <v>163</v>
      </c>
      <c r="K22" s="78" t="s">
        <v>248</v>
      </c>
      <c r="L22" s="79">
        <v>42689</v>
      </c>
      <c r="M22" s="79" t="s">
        <v>121</v>
      </c>
      <c r="N22" s="79">
        <v>42717</v>
      </c>
      <c r="O22" s="89" t="s">
        <v>283</v>
      </c>
      <c r="P22" s="93" t="s">
        <v>1333</v>
      </c>
      <c r="Q22" s="94" t="s">
        <v>283</v>
      </c>
      <c r="R22" s="93" t="s">
        <v>1334</v>
      </c>
      <c r="S22" s="93" t="s">
        <v>231</v>
      </c>
      <c r="T22" s="93" t="s">
        <v>1335</v>
      </c>
      <c r="U22" s="93" t="s">
        <v>283</v>
      </c>
      <c r="V22" s="93" t="s">
        <v>1336</v>
      </c>
      <c r="W22" s="93" t="s">
        <v>354</v>
      </c>
      <c r="X22" s="93" t="s">
        <v>1552</v>
      </c>
      <c r="Y22" s="93" t="s">
        <v>232</v>
      </c>
      <c r="Z22" s="93" t="s">
        <v>1337</v>
      </c>
      <c r="AA22" s="93" t="s">
        <v>283</v>
      </c>
      <c r="AB22" s="93" t="s">
        <v>1338</v>
      </c>
      <c r="AC22" s="93" t="s">
        <v>283</v>
      </c>
      <c r="AD22" s="93" t="s">
        <v>1339</v>
      </c>
      <c r="AE22" s="93" t="s">
        <v>231</v>
      </c>
      <c r="AF22" s="93" t="s">
        <v>667</v>
      </c>
      <c r="AG22" s="93" t="s">
        <v>231</v>
      </c>
      <c r="AH22" s="93" t="s">
        <v>1340</v>
      </c>
      <c r="AI22" s="93" t="s">
        <v>231</v>
      </c>
      <c r="AJ22" s="93" t="s">
        <v>330</v>
      </c>
      <c r="AK22" s="93" t="s">
        <v>231</v>
      </c>
      <c r="AL22" s="93" t="s">
        <v>408</v>
      </c>
      <c r="AM22" s="93" t="s">
        <v>231</v>
      </c>
      <c r="AN22" s="93" t="s">
        <v>1341</v>
      </c>
      <c r="AO22" s="93" t="s">
        <v>283</v>
      </c>
      <c r="AP22" s="93" t="s">
        <v>1342</v>
      </c>
      <c r="AQ22" s="93" t="s">
        <v>232</v>
      </c>
      <c r="AR22" s="80"/>
      <c r="AS22" s="93" t="s">
        <v>232</v>
      </c>
      <c r="AT22" s="95"/>
      <c r="AU22" s="93" t="s">
        <v>232</v>
      </c>
      <c r="AV22" s="93"/>
      <c r="AW22" s="93" t="s">
        <v>232</v>
      </c>
      <c r="AX22" s="93"/>
      <c r="AY22" s="93" t="s">
        <v>231</v>
      </c>
      <c r="AZ22" s="96" t="s">
        <v>557</v>
      </c>
      <c r="BA22" s="93" t="s">
        <v>232</v>
      </c>
      <c r="BB22" s="93"/>
      <c r="BC22" s="93" t="s">
        <v>232</v>
      </c>
      <c r="BD22" s="93"/>
      <c r="BE22" s="93" t="s">
        <v>283</v>
      </c>
      <c r="BF22" s="93" t="s">
        <v>1343</v>
      </c>
    </row>
    <row r="23" spans="1:58" s="4" customFormat="1" ht="15" customHeight="1">
      <c r="A23" s="72" t="s">
        <v>14</v>
      </c>
      <c r="B23" s="89" t="s">
        <v>126</v>
      </c>
      <c r="C23" s="74">
        <f t="shared" si="0"/>
        <v>2</v>
      </c>
      <c r="D23" s="74"/>
      <c r="E23" s="74"/>
      <c r="F23" s="146">
        <f t="shared" si="2"/>
        <v>2</v>
      </c>
      <c r="G23" s="84"/>
      <c r="H23" s="169" t="s">
        <v>231</v>
      </c>
      <c r="I23" s="91" t="s">
        <v>238</v>
      </c>
      <c r="J23" s="76" t="s">
        <v>163</v>
      </c>
      <c r="K23" s="78" t="s">
        <v>248</v>
      </c>
      <c r="L23" s="79">
        <v>42681</v>
      </c>
      <c r="M23" s="79">
        <v>42681</v>
      </c>
      <c r="N23" s="84" t="s">
        <v>150</v>
      </c>
      <c r="O23" s="93" t="s">
        <v>231</v>
      </c>
      <c r="P23" s="93" t="s">
        <v>395</v>
      </c>
      <c r="Q23" s="94" t="s">
        <v>231</v>
      </c>
      <c r="R23" s="93" t="s">
        <v>396</v>
      </c>
      <c r="S23" s="93" t="s">
        <v>231</v>
      </c>
      <c r="T23" s="80" t="s">
        <v>397</v>
      </c>
      <c r="U23" s="93" t="s">
        <v>231</v>
      </c>
      <c r="V23" s="93" t="s">
        <v>398</v>
      </c>
      <c r="W23" s="93" t="s">
        <v>354</v>
      </c>
      <c r="X23" s="80" t="s">
        <v>399</v>
      </c>
      <c r="Y23" s="93" t="s">
        <v>283</v>
      </c>
      <c r="Z23" s="93" t="s">
        <v>400</v>
      </c>
      <c r="AA23" s="93" t="s">
        <v>354</v>
      </c>
      <c r="AB23" s="93" t="s">
        <v>401</v>
      </c>
      <c r="AC23" s="93" t="s">
        <v>231</v>
      </c>
      <c r="AD23" s="93" t="s">
        <v>402</v>
      </c>
      <c r="AE23" s="93" t="s">
        <v>231</v>
      </c>
      <c r="AF23" s="93" t="s">
        <v>1557</v>
      </c>
      <c r="AG23" s="93" t="s">
        <v>231</v>
      </c>
      <c r="AH23" s="93" t="s">
        <v>403</v>
      </c>
      <c r="AI23" s="93" t="s">
        <v>231</v>
      </c>
      <c r="AJ23" s="93" t="s">
        <v>404</v>
      </c>
      <c r="AK23" s="93" t="s">
        <v>231</v>
      </c>
      <c r="AL23" s="93" t="s">
        <v>405</v>
      </c>
      <c r="AM23" s="93" t="s">
        <v>231</v>
      </c>
      <c r="AN23" s="93" t="s">
        <v>406</v>
      </c>
      <c r="AO23" s="80" t="s">
        <v>354</v>
      </c>
      <c r="AP23" s="80" t="s">
        <v>407</v>
      </c>
      <c r="AQ23" s="80" t="s">
        <v>232</v>
      </c>
      <c r="AR23" s="80"/>
      <c r="AS23" s="93" t="s">
        <v>231</v>
      </c>
      <c r="AT23" s="95" t="s">
        <v>394</v>
      </c>
      <c r="AU23" s="93" t="s">
        <v>232</v>
      </c>
      <c r="AV23" s="93"/>
      <c r="AW23" s="93" t="s">
        <v>232</v>
      </c>
      <c r="AX23" s="93"/>
      <c r="AY23" s="93" t="s">
        <v>231</v>
      </c>
      <c r="AZ23" s="93" t="s">
        <v>392</v>
      </c>
      <c r="BA23" s="93" t="s">
        <v>232</v>
      </c>
      <c r="BB23" s="93"/>
      <c r="BC23" s="93" t="s">
        <v>232</v>
      </c>
      <c r="BD23" s="93"/>
      <c r="BE23" s="93" t="s">
        <v>283</v>
      </c>
      <c r="BF23" s="93" t="s">
        <v>393</v>
      </c>
    </row>
    <row r="24" spans="1:58" s="4" customFormat="1" ht="15" customHeight="1">
      <c r="A24" s="72" t="s">
        <v>15</v>
      </c>
      <c r="B24" s="89" t="s">
        <v>124</v>
      </c>
      <c r="C24" s="74">
        <f t="shared" si="0"/>
        <v>5</v>
      </c>
      <c r="D24" s="74"/>
      <c r="E24" s="74"/>
      <c r="F24" s="146">
        <f t="shared" si="2"/>
        <v>5</v>
      </c>
      <c r="G24" s="73"/>
      <c r="H24" s="169" t="s">
        <v>231</v>
      </c>
      <c r="I24" s="91" t="s">
        <v>102</v>
      </c>
      <c r="J24" s="76" t="s">
        <v>163</v>
      </c>
      <c r="K24" s="78" t="s">
        <v>248</v>
      </c>
      <c r="L24" s="79">
        <v>42691</v>
      </c>
      <c r="M24" s="79" t="s">
        <v>121</v>
      </c>
      <c r="N24" s="79">
        <v>42695</v>
      </c>
      <c r="O24" s="93" t="s">
        <v>231</v>
      </c>
      <c r="P24" s="93" t="s">
        <v>408</v>
      </c>
      <c r="Q24" s="94" t="s">
        <v>231</v>
      </c>
      <c r="R24" s="93" t="s">
        <v>409</v>
      </c>
      <c r="S24" s="93" t="s">
        <v>233</v>
      </c>
      <c r="T24" s="93" t="s">
        <v>410</v>
      </c>
      <c r="U24" s="93" t="s">
        <v>231</v>
      </c>
      <c r="V24" s="93" t="s">
        <v>411</v>
      </c>
      <c r="W24" s="93" t="s">
        <v>231</v>
      </c>
      <c r="X24" s="93" t="s">
        <v>412</v>
      </c>
      <c r="Y24" s="93" t="s">
        <v>283</v>
      </c>
      <c r="Z24" s="93" t="s">
        <v>413</v>
      </c>
      <c r="AA24" s="93" t="s">
        <v>283</v>
      </c>
      <c r="AB24" s="93" t="s">
        <v>414</v>
      </c>
      <c r="AC24" s="93" t="s">
        <v>231</v>
      </c>
      <c r="AD24" s="93" t="s">
        <v>415</v>
      </c>
      <c r="AE24" s="93" t="s">
        <v>231</v>
      </c>
      <c r="AF24" s="93" t="s">
        <v>416</v>
      </c>
      <c r="AG24" s="93" t="s">
        <v>231</v>
      </c>
      <c r="AH24" s="93" t="s">
        <v>417</v>
      </c>
      <c r="AI24" s="93" t="s">
        <v>231</v>
      </c>
      <c r="AJ24" s="93" t="s">
        <v>418</v>
      </c>
      <c r="AK24" s="93" t="s">
        <v>231</v>
      </c>
      <c r="AL24" s="93" t="s">
        <v>376</v>
      </c>
      <c r="AM24" s="93" t="s">
        <v>231</v>
      </c>
      <c r="AN24" s="93" t="s">
        <v>419</v>
      </c>
      <c r="AO24" s="93" t="s">
        <v>231</v>
      </c>
      <c r="AP24" s="93" t="s">
        <v>420</v>
      </c>
      <c r="AQ24" s="93" t="s">
        <v>231</v>
      </c>
      <c r="AR24" s="93" t="s">
        <v>1536</v>
      </c>
      <c r="AS24" s="93" t="s">
        <v>231</v>
      </c>
      <c r="AT24" s="95" t="s">
        <v>421</v>
      </c>
      <c r="AU24" s="93" t="s">
        <v>231</v>
      </c>
      <c r="AV24" s="93" t="s">
        <v>338</v>
      </c>
      <c r="AW24" s="93" t="s">
        <v>231</v>
      </c>
      <c r="AX24" s="93" t="s">
        <v>320</v>
      </c>
      <c r="AY24" s="93" t="s">
        <v>232</v>
      </c>
      <c r="AZ24" s="93"/>
      <c r="BA24" s="93" t="s">
        <v>354</v>
      </c>
      <c r="BB24" s="93" t="s">
        <v>1537</v>
      </c>
      <c r="BC24" s="93" t="s">
        <v>232</v>
      </c>
      <c r="BD24" s="93"/>
      <c r="BE24" s="93" t="s">
        <v>283</v>
      </c>
      <c r="BF24" s="93" t="s">
        <v>422</v>
      </c>
    </row>
    <row r="25" spans="1:58" s="4" customFormat="1" ht="15" customHeight="1">
      <c r="A25" s="72" t="s">
        <v>16</v>
      </c>
      <c r="B25" s="89" t="s">
        <v>124</v>
      </c>
      <c r="C25" s="74">
        <f t="shared" si="0"/>
        <v>5</v>
      </c>
      <c r="D25" s="74"/>
      <c r="E25" s="74"/>
      <c r="F25" s="146">
        <f t="shared" si="2"/>
        <v>5</v>
      </c>
      <c r="G25" s="73"/>
      <c r="H25" s="169" t="s">
        <v>231</v>
      </c>
      <c r="I25" s="91" t="s">
        <v>1542</v>
      </c>
      <c r="J25" s="92" t="s">
        <v>239</v>
      </c>
      <c r="K25" s="89" t="s">
        <v>268</v>
      </c>
      <c r="L25" s="79" t="s">
        <v>150</v>
      </c>
      <c r="M25" s="79" t="s">
        <v>121</v>
      </c>
      <c r="N25" s="84" t="s">
        <v>150</v>
      </c>
      <c r="O25" s="89" t="s">
        <v>231</v>
      </c>
      <c r="P25" s="93" t="s">
        <v>436</v>
      </c>
      <c r="Q25" s="94" t="s">
        <v>231</v>
      </c>
      <c r="R25" s="93" t="s">
        <v>434</v>
      </c>
      <c r="S25" s="93" t="s">
        <v>231</v>
      </c>
      <c r="T25" s="93" t="s">
        <v>424</v>
      </c>
      <c r="U25" s="93" t="s">
        <v>233</v>
      </c>
      <c r="V25" s="93" t="s">
        <v>438</v>
      </c>
      <c r="W25" s="93" t="s">
        <v>233</v>
      </c>
      <c r="X25" s="80" t="s">
        <v>437</v>
      </c>
      <c r="Y25" s="93" t="s">
        <v>231</v>
      </c>
      <c r="Z25" s="93" t="s">
        <v>433</v>
      </c>
      <c r="AA25" s="93" t="s">
        <v>283</v>
      </c>
      <c r="AB25" s="93" t="s">
        <v>432</v>
      </c>
      <c r="AC25" s="93" t="s">
        <v>231</v>
      </c>
      <c r="AD25" s="93" t="s">
        <v>431</v>
      </c>
      <c r="AE25" s="93" t="s">
        <v>231</v>
      </c>
      <c r="AF25" s="93" t="s">
        <v>430</v>
      </c>
      <c r="AG25" s="93" t="s">
        <v>231</v>
      </c>
      <c r="AH25" s="96" t="s">
        <v>429</v>
      </c>
      <c r="AI25" s="93" t="s">
        <v>231</v>
      </c>
      <c r="AJ25" s="96" t="s">
        <v>423</v>
      </c>
      <c r="AK25" s="93" t="s">
        <v>231</v>
      </c>
      <c r="AL25" s="93" t="s">
        <v>425</v>
      </c>
      <c r="AM25" s="93" t="s">
        <v>231</v>
      </c>
      <c r="AN25" s="93" t="s">
        <v>426</v>
      </c>
      <c r="AO25" s="93" t="s">
        <v>233</v>
      </c>
      <c r="AP25" s="93" t="s">
        <v>439</v>
      </c>
      <c r="AQ25" s="93" t="s">
        <v>232</v>
      </c>
      <c r="AR25" s="93"/>
      <c r="AS25" s="93" t="s">
        <v>231</v>
      </c>
      <c r="AT25" s="97" t="s">
        <v>435</v>
      </c>
      <c r="AU25" s="93" t="s">
        <v>231</v>
      </c>
      <c r="AV25" s="93" t="s">
        <v>427</v>
      </c>
      <c r="AW25" s="93" t="s">
        <v>231</v>
      </c>
      <c r="AX25" s="93" t="s">
        <v>427</v>
      </c>
      <c r="AY25" s="93" t="s">
        <v>232</v>
      </c>
      <c r="AZ25" s="93"/>
      <c r="BA25" s="93" t="s">
        <v>231</v>
      </c>
      <c r="BB25" s="93" t="s">
        <v>470</v>
      </c>
      <c r="BC25" s="93" t="s">
        <v>232</v>
      </c>
      <c r="BD25" s="93" t="s">
        <v>428</v>
      </c>
      <c r="BE25" s="93" t="s">
        <v>283</v>
      </c>
      <c r="BF25" s="93" t="s">
        <v>1538</v>
      </c>
    </row>
    <row r="26" spans="1:58" s="4" customFormat="1" ht="15" customHeight="1">
      <c r="A26" s="72" t="s">
        <v>17</v>
      </c>
      <c r="B26" s="89" t="s">
        <v>126</v>
      </c>
      <c r="C26" s="74">
        <f t="shared" si="0"/>
        <v>2</v>
      </c>
      <c r="D26" s="74"/>
      <c r="E26" s="74"/>
      <c r="F26" s="146">
        <f t="shared" si="2"/>
        <v>2</v>
      </c>
      <c r="G26" s="84"/>
      <c r="H26" s="169" t="s">
        <v>231</v>
      </c>
      <c r="I26" s="91" t="s">
        <v>1539</v>
      </c>
      <c r="J26" s="92" t="s">
        <v>240</v>
      </c>
      <c r="K26" s="89" t="s">
        <v>268</v>
      </c>
      <c r="L26" s="79">
        <v>42683</v>
      </c>
      <c r="M26" s="79">
        <v>42683</v>
      </c>
      <c r="N26" s="84" t="s">
        <v>150</v>
      </c>
      <c r="O26" s="89" t="s">
        <v>231</v>
      </c>
      <c r="P26" s="96" t="s">
        <v>447</v>
      </c>
      <c r="Q26" s="94" t="s">
        <v>231</v>
      </c>
      <c r="R26" s="93" t="s">
        <v>446</v>
      </c>
      <c r="S26" s="93" t="s">
        <v>231</v>
      </c>
      <c r="T26" s="93" t="s">
        <v>449</v>
      </c>
      <c r="U26" s="93" t="s">
        <v>283</v>
      </c>
      <c r="V26" s="93" t="s">
        <v>451</v>
      </c>
      <c r="W26" s="93" t="s">
        <v>354</v>
      </c>
      <c r="X26" s="93" t="s">
        <v>448</v>
      </c>
      <c r="Y26" s="80" t="s">
        <v>231</v>
      </c>
      <c r="Z26" s="93" t="s">
        <v>454</v>
      </c>
      <c r="AA26" s="93" t="s">
        <v>231</v>
      </c>
      <c r="AB26" s="93" t="s">
        <v>455</v>
      </c>
      <c r="AC26" s="93" t="s">
        <v>233</v>
      </c>
      <c r="AD26" s="93" t="s">
        <v>452</v>
      </c>
      <c r="AE26" s="93" t="s">
        <v>233</v>
      </c>
      <c r="AF26" s="93" t="s">
        <v>445</v>
      </c>
      <c r="AG26" s="93" t="s">
        <v>231</v>
      </c>
      <c r="AH26" s="96" t="s">
        <v>443</v>
      </c>
      <c r="AI26" s="93" t="s">
        <v>231</v>
      </c>
      <c r="AJ26" s="93" t="s">
        <v>330</v>
      </c>
      <c r="AK26" s="93" t="s">
        <v>231</v>
      </c>
      <c r="AL26" s="93" t="s">
        <v>444</v>
      </c>
      <c r="AM26" s="93" t="s">
        <v>232</v>
      </c>
      <c r="AN26" s="80"/>
      <c r="AO26" s="93" t="s">
        <v>283</v>
      </c>
      <c r="AP26" s="96" t="s">
        <v>453</v>
      </c>
      <c r="AQ26" s="93" t="s">
        <v>231</v>
      </c>
      <c r="AR26" s="96" t="s">
        <v>440</v>
      </c>
      <c r="AS26" s="93" t="s">
        <v>232</v>
      </c>
      <c r="AT26" s="95"/>
      <c r="AU26" s="93" t="s">
        <v>231</v>
      </c>
      <c r="AV26" s="96" t="s">
        <v>442</v>
      </c>
      <c r="AW26" s="93" t="s">
        <v>232</v>
      </c>
      <c r="AX26" s="93"/>
      <c r="AY26" s="93" t="s">
        <v>232</v>
      </c>
      <c r="AZ26" s="93"/>
      <c r="BA26" s="93" t="s">
        <v>231</v>
      </c>
      <c r="BB26" s="93" t="s">
        <v>450</v>
      </c>
      <c r="BC26" s="93" t="s">
        <v>232</v>
      </c>
      <c r="BD26" s="93"/>
      <c r="BE26" s="93" t="s">
        <v>231</v>
      </c>
      <c r="BF26" s="96" t="s">
        <v>441</v>
      </c>
    </row>
    <row r="27" spans="1:58" s="4" customFormat="1" ht="15" customHeight="1">
      <c r="A27" s="72" t="s">
        <v>18</v>
      </c>
      <c r="B27" s="73" t="s">
        <v>126</v>
      </c>
      <c r="C27" s="74">
        <f t="shared" si="0"/>
        <v>2</v>
      </c>
      <c r="D27" s="74"/>
      <c r="E27" s="74"/>
      <c r="F27" s="146">
        <f t="shared" si="2"/>
        <v>2</v>
      </c>
      <c r="G27" s="73"/>
      <c r="H27" s="169" t="s">
        <v>231</v>
      </c>
      <c r="I27" s="77" t="s">
        <v>111</v>
      </c>
      <c r="J27" s="98" t="s">
        <v>163</v>
      </c>
      <c r="K27" s="78" t="s">
        <v>248</v>
      </c>
      <c r="L27" s="79">
        <v>42674</v>
      </c>
      <c r="M27" s="79">
        <v>42685</v>
      </c>
      <c r="N27" s="84" t="s">
        <v>150</v>
      </c>
      <c r="O27" s="73" t="s">
        <v>231</v>
      </c>
      <c r="P27" s="80" t="s">
        <v>366</v>
      </c>
      <c r="Q27" s="87" t="s">
        <v>231</v>
      </c>
      <c r="R27" s="80" t="s">
        <v>459</v>
      </c>
      <c r="S27" s="80" t="s">
        <v>231</v>
      </c>
      <c r="T27" s="80" t="s">
        <v>456</v>
      </c>
      <c r="U27" s="80" t="s">
        <v>283</v>
      </c>
      <c r="V27" s="80" t="s">
        <v>460</v>
      </c>
      <c r="W27" s="80" t="s">
        <v>354</v>
      </c>
      <c r="X27" s="80" t="s">
        <v>1838</v>
      </c>
      <c r="Y27" s="80" t="s">
        <v>283</v>
      </c>
      <c r="Z27" s="80" t="s">
        <v>1839</v>
      </c>
      <c r="AA27" s="80" t="s">
        <v>283</v>
      </c>
      <c r="AB27" s="80" t="s">
        <v>1544</v>
      </c>
      <c r="AC27" s="80" t="s">
        <v>231</v>
      </c>
      <c r="AD27" s="80" t="s">
        <v>461</v>
      </c>
      <c r="AE27" s="80" t="s">
        <v>231</v>
      </c>
      <c r="AF27" s="80" t="s">
        <v>462</v>
      </c>
      <c r="AG27" s="80" t="s">
        <v>231</v>
      </c>
      <c r="AH27" s="80" t="s">
        <v>463</v>
      </c>
      <c r="AI27" s="80" t="s">
        <v>283</v>
      </c>
      <c r="AJ27" s="80" t="s">
        <v>464</v>
      </c>
      <c r="AK27" s="80" t="s">
        <v>231</v>
      </c>
      <c r="AL27" s="80" t="s">
        <v>465</v>
      </c>
      <c r="AM27" s="80" t="s">
        <v>231</v>
      </c>
      <c r="AN27" s="80" t="s">
        <v>466</v>
      </c>
      <c r="AO27" s="80" t="s">
        <v>283</v>
      </c>
      <c r="AP27" s="80" t="s">
        <v>1540</v>
      </c>
      <c r="AQ27" s="80" t="s">
        <v>232</v>
      </c>
      <c r="AR27" s="80"/>
      <c r="AS27" s="80" t="s">
        <v>354</v>
      </c>
      <c r="AT27" s="88" t="s">
        <v>467</v>
      </c>
      <c r="AU27" s="80" t="s">
        <v>232</v>
      </c>
      <c r="AV27" s="80"/>
      <c r="AW27" s="80" t="s">
        <v>231</v>
      </c>
      <c r="AX27" s="80" t="s">
        <v>468</v>
      </c>
      <c r="AY27" s="80" t="s">
        <v>232</v>
      </c>
      <c r="AZ27" s="80"/>
      <c r="BA27" s="80" t="s">
        <v>232</v>
      </c>
      <c r="BB27" s="80"/>
      <c r="BC27" s="80" t="s">
        <v>232</v>
      </c>
      <c r="BD27" s="80"/>
      <c r="BE27" s="80" t="s">
        <v>231</v>
      </c>
      <c r="BF27" s="80" t="s">
        <v>469</v>
      </c>
    </row>
    <row r="28" spans="1:58" s="4" customFormat="1" ht="15" customHeight="1">
      <c r="A28" s="72" t="s">
        <v>19</v>
      </c>
      <c r="B28" s="89" t="s">
        <v>126</v>
      </c>
      <c r="C28" s="74">
        <f t="shared" si="0"/>
        <v>2</v>
      </c>
      <c r="D28" s="74"/>
      <c r="E28" s="74"/>
      <c r="F28" s="146">
        <f t="shared" si="2"/>
        <v>2</v>
      </c>
      <c r="G28" s="89"/>
      <c r="H28" s="169" t="s">
        <v>231</v>
      </c>
      <c r="I28" s="91" t="s">
        <v>1541</v>
      </c>
      <c r="J28" s="92" t="s">
        <v>251</v>
      </c>
      <c r="K28" s="89" t="s">
        <v>250</v>
      </c>
      <c r="L28" s="79">
        <v>42655</v>
      </c>
      <c r="M28" s="79" t="s">
        <v>121</v>
      </c>
      <c r="N28" s="84" t="s">
        <v>150</v>
      </c>
      <c r="O28" s="89" t="s">
        <v>231</v>
      </c>
      <c r="P28" s="93" t="s">
        <v>475</v>
      </c>
      <c r="Q28" s="94" t="s">
        <v>231</v>
      </c>
      <c r="R28" s="96" t="s">
        <v>477</v>
      </c>
      <c r="S28" s="93" t="s">
        <v>283</v>
      </c>
      <c r="T28" s="96" t="s">
        <v>480</v>
      </c>
      <c r="U28" s="93" t="s">
        <v>231</v>
      </c>
      <c r="V28" s="93" t="s">
        <v>485</v>
      </c>
      <c r="W28" s="93" t="s">
        <v>354</v>
      </c>
      <c r="X28" s="96" t="s">
        <v>486</v>
      </c>
      <c r="Y28" s="93" t="s">
        <v>283</v>
      </c>
      <c r="Z28" s="96" t="s">
        <v>482</v>
      </c>
      <c r="AA28" s="93" t="s">
        <v>283</v>
      </c>
      <c r="AB28" s="96" t="s">
        <v>483</v>
      </c>
      <c r="AC28" s="93" t="s">
        <v>232</v>
      </c>
      <c r="AD28" s="96" t="s">
        <v>487</v>
      </c>
      <c r="AE28" s="93" t="s">
        <v>231</v>
      </c>
      <c r="AF28" s="96" t="s">
        <v>484</v>
      </c>
      <c r="AG28" s="93" t="s">
        <v>231</v>
      </c>
      <c r="AH28" s="96" t="s">
        <v>471</v>
      </c>
      <c r="AI28" s="93" t="s">
        <v>231</v>
      </c>
      <c r="AJ28" s="96" t="s">
        <v>472</v>
      </c>
      <c r="AK28" s="93" t="s">
        <v>232</v>
      </c>
      <c r="AL28" s="96" t="s">
        <v>481</v>
      </c>
      <c r="AM28" s="93" t="s">
        <v>232</v>
      </c>
      <c r="AN28" s="96" t="s">
        <v>488</v>
      </c>
      <c r="AO28" s="93" t="s">
        <v>231</v>
      </c>
      <c r="AP28" s="93" t="s">
        <v>479</v>
      </c>
      <c r="AQ28" s="93" t="s">
        <v>231</v>
      </c>
      <c r="AR28" s="96" t="s">
        <v>478</v>
      </c>
      <c r="AS28" s="93" t="s">
        <v>231</v>
      </c>
      <c r="AT28" s="96" t="s">
        <v>476</v>
      </c>
      <c r="AU28" s="93" t="s">
        <v>232</v>
      </c>
      <c r="AV28" s="96" t="s">
        <v>489</v>
      </c>
      <c r="AW28" s="93" t="s">
        <v>232</v>
      </c>
      <c r="AX28" s="93"/>
      <c r="AY28" s="93" t="s">
        <v>231</v>
      </c>
      <c r="AZ28" s="96" t="s">
        <v>473</v>
      </c>
      <c r="BA28" s="93" t="s">
        <v>232</v>
      </c>
      <c r="BB28" s="93"/>
      <c r="BC28" s="93" t="s">
        <v>232</v>
      </c>
      <c r="BD28" s="93"/>
      <c r="BE28" s="93" t="s">
        <v>231</v>
      </c>
      <c r="BF28" s="96" t="s">
        <v>474</v>
      </c>
    </row>
    <row r="29" spans="1:58" s="4" customFormat="1" ht="15" customHeight="1">
      <c r="A29" s="18" t="s">
        <v>20</v>
      </c>
      <c r="B29" s="99"/>
      <c r="C29" s="100"/>
      <c r="D29" s="101"/>
      <c r="E29" s="102"/>
      <c r="F29" s="147"/>
      <c r="G29" s="21"/>
      <c r="H29" s="21"/>
      <c r="I29" s="104"/>
      <c r="J29" s="105"/>
      <c r="K29" s="99"/>
      <c r="L29" s="107"/>
      <c r="M29" s="108"/>
      <c r="N29" s="108"/>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row>
    <row r="30" spans="1:58" s="4" customFormat="1" ht="15" customHeight="1">
      <c r="A30" s="72" t="s">
        <v>21</v>
      </c>
      <c r="B30" s="89" t="s">
        <v>124</v>
      </c>
      <c r="C30" s="74">
        <f aca="true" t="shared" si="3" ref="C30:C40">IF(B30="Да, опубликован и в нем представлена информация по всем ключевым элементам, а также большая часть дополнительных сведений",5,(IF(B30="Да, опубликован и в нем представлена информация по всем ключевым элементам, а также отдельные дополнительные сведения",4,(IF(B30="Да, опубликован и в нем представлена информация по всем ключевым элементам",3,(IF(B30="Да, опубликован и в нем представлена информация по 7 и более ключевым элементам",2,(IF(B30="Да, опубликован и в нем представлена информация по 5 и более ключевым элементам",1,0)))))))))</f>
        <v>5</v>
      </c>
      <c r="D30" s="74"/>
      <c r="E30" s="74"/>
      <c r="F30" s="146">
        <f>C30*(1-D30)*(1-E30)</f>
        <v>5</v>
      </c>
      <c r="G30" s="89"/>
      <c r="H30" s="169" t="s">
        <v>231</v>
      </c>
      <c r="I30" s="91" t="s">
        <v>491</v>
      </c>
      <c r="J30" s="76" t="s">
        <v>163</v>
      </c>
      <c r="K30" s="78" t="s">
        <v>248</v>
      </c>
      <c r="L30" s="79" t="s">
        <v>1572</v>
      </c>
      <c r="M30" s="79" t="s">
        <v>121</v>
      </c>
      <c r="N30" s="79">
        <v>42684</v>
      </c>
      <c r="O30" s="89" t="s">
        <v>231</v>
      </c>
      <c r="P30" s="93" t="s">
        <v>492</v>
      </c>
      <c r="Q30" s="87" t="s">
        <v>231</v>
      </c>
      <c r="R30" s="93" t="s">
        <v>493</v>
      </c>
      <c r="S30" s="80" t="s">
        <v>231</v>
      </c>
      <c r="T30" s="93" t="s">
        <v>494</v>
      </c>
      <c r="U30" s="93" t="s">
        <v>233</v>
      </c>
      <c r="V30" s="93" t="s">
        <v>495</v>
      </c>
      <c r="W30" s="93" t="s">
        <v>283</v>
      </c>
      <c r="X30" s="93" t="s">
        <v>496</v>
      </c>
      <c r="Y30" s="93" t="s">
        <v>283</v>
      </c>
      <c r="Z30" s="93" t="s">
        <v>497</v>
      </c>
      <c r="AA30" s="93" t="s">
        <v>283</v>
      </c>
      <c r="AB30" s="93" t="s">
        <v>1840</v>
      </c>
      <c r="AC30" s="93" t="s">
        <v>283</v>
      </c>
      <c r="AD30" s="93" t="s">
        <v>1474</v>
      </c>
      <c r="AE30" s="93" t="s">
        <v>231</v>
      </c>
      <c r="AF30" s="93" t="s">
        <v>1475</v>
      </c>
      <c r="AG30" s="93" t="s">
        <v>233</v>
      </c>
      <c r="AH30" s="93" t="s">
        <v>499</v>
      </c>
      <c r="AI30" s="93" t="s">
        <v>231</v>
      </c>
      <c r="AJ30" s="93" t="s">
        <v>323</v>
      </c>
      <c r="AK30" s="93" t="s">
        <v>231</v>
      </c>
      <c r="AL30" s="93" t="s">
        <v>500</v>
      </c>
      <c r="AM30" s="93" t="s">
        <v>283</v>
      </c>
      <c r="AN30" s="93" t="s">
        <v>501</v>
      </c>
      <c r="AO30" s="93" t="s">
        <v>231</v>
      </c>
      <c r="AP30" s="93" t="s">
        <v>502</v>
      </c>
      <c r="AQ30" s="93" t="s">
        <v>232</v>
      </c>
      <c r="AR30" s="93"/>
      <c r="AS30" s="93" t="s">
        <v>354</v>
      </c>
      <c r="AT30" s="93" t="s">
        <v>503</v>
      </c>
      <c r="AU30" s="93" t="s">
        <v>231</v>
      </c>
      <c r="AV30" s="93" t="s">
        <v>344</v>
      </c>
      <c r="AW30" s="93" t="s">
        <v>231</v>
      </c>
      <c r="AX30" s="93" t="s">
        <v>347</v>
      </c>
      <c r="AY30" s="93" t="s">
        <v>231</v>
      </c>
      <c r="AZ30" s="93" t="s">
        <v>504</v>
      </c>
      <c r="BA30" s="93" t="s">
        <v>231</v>
      </c>
      <c r="BB30" s="93" t="s">
        <v>1545</v>
      </c>
      <c r="BC30" s="93" t="s">
        <v>231</v>
      </c>
      <c r="BD30" s="93" t="s">
        <v>490</v>
      </c>
      <c r="BE30" s="93" t="s">
        <v>231</v>
      </c>
      <c r="BF30" s="93" t="s">
        <v>1546</v>
      </c>
    </row>
    <row r="31" spans="1:58" s="4" customFormat="1" ht="15" customHeight="1">
      <c r="A31" s="72" t="s">
        <v>22</v>
      </c>
      <c r="B31" s="89" t="s">
        <v>124</v>
      </c>
      <c r="C31" s="74">
        <f t="shared" si="3"/>
        <v>5</v>
      </c>
      <c r="D31" s="74"/>
      <c r="E31" s="74"/>
      <c r="F31" s="146">
        <f>C31*(1-D31)*(1-E31)</f>
        <v>5</v>
      </c>
      <c r="G31" s="168"/>
      <c r="H31" s="169" t="s">
        <v>231</v>
      </c>
      <c r="I31" s="91" t="s">
        <v>241</v>
      </c>
      <c r="J31" s="76" t="s">
        <v>163</v>
      </c>
      <c r="K31" s="78" t="s">
        <v>248</v>
      </c>
      <c r="L31" s="79" t="s">
        <v>150</v>
      </c>
      <c r="M31" s="79">
        <v>42684</v>
      </c>
      <c r="N31" s="84" t="s">
        <v>150</v>
      </c>
      <c r="O31" s="93" t="s">
        <v>233</v>
      </c>
      <c r="P31" s="93" t="s">
        <v>330</v>
      </c>
      <c r="Q31" s="94" t="s">
        <v>231</v>
      </c>
      <c r="R31" s="93" t="s">
        <v>507</v>
      </c>
      <c r="S31" s="93" t="s">
        <v>231</v>
      </c>
      <c r="T31" s="93" t="s">
        <v>1476</v>
      </c>
      <c r="U31" s="93" t="s">
        <v>231</v>
      </c>
      <c r="V31" s="93" t="s">
        <v>508</v>
      </c>
      <c r="W31" s="93" t="s">
        <v>233</v>
      </c>
      <c r="X31" s="93" t="s">
        <v>1477</v>
      </c>
      <c r="Y31" s="93" t="s">
        <v>231</v>
      </c>
      <c r="Z31" s="93" t="s">
        <v>509</v>
      </c>
      <c r="AA31" s="93" t="s">
        <v>231</v>
      </c>
      <c r="AB31" s="93" t="s">
        <v>510</v>
      </c>
      <c r="AC31" s="93" t="s">
        <v>231</v>
      </c>
      <c r="AD31" s="93" t="s">
        <v>511</v>
      </c>
      <c r="AE31" s="93" t="s">
        <v>231</v>
      </c>
      <c r="AF31" s="93" t="s">
        <v>512</v>
      </c>
      <c r="AG31" s="93" t="s">
        <v>231</v>
      </c>
      <c r="AH31" s="93" t="s">
        <v>513</v>
      </c>
      <c r="AI31" s="93" t="s">
        <v>231</v>
      </c>
      <c r="AJ31" s="93" t="s">
        <v>327</v>
      </c>
      <c r="AK31" s="93" t="s">
        <v>231</v>
      </c>
      <c r="AL31" s="93" t="s">
        <v>366</v>
      </c>
      <c r="AM31" s="93" t="s">
        <v>231</v>
      </c>
      <c r="AN31" s="93" t="s">
        <v>339</v>
      </c>
      <c r="AO31" s="93" t="s">
        <v>231</v>
      </c>
      <c r="AP31" s="93" t="s">
        <v>514</v>
      </c>
      <c r="AQ31" s="93" t="s">
        <v>232</v>
      </c>
      <c r="AR31" s="93"/>
      <c r="AS31" s="93" t="s">
        <v>231</v>
      </c>
      <c r="AT31" s="93" t="s">
        <v>339</v>
      </c>
      <c r="AU31" s="93" t="s">
        <v>231</v>
      </c>
      <c r="AV31" s="93" t="s">
        <v>515</v>
      </c>
      <c r="AW31" s="93" t="s">
        <v>231</v>
      </c>
      <c r="AX31" s="93" t="s">
        <v>515</v>
      </c>
      <c r="AY31" s="93" t="s">
        <v>231</v>
      </c>
      <c r="AZ31" s="93" t="s">
        <v>516</v>
      </c>
      <c r="BA31" s="93" t="s">
        <v>231</v>
      </c>
      <c r="BB31" s="93" t="s">
        <v>517</v>
      </c>
      <c r="BC31" s="93" t="s">
        <v>231</v>
      </c>
      <c r="BD31" s="93" t="s">
        <v>518</v>
      </c>
      <c r="BE31" s="93" t="s">
        <v>231</v>
      </c>
      <c r="BF31" s="93" t="s">
        <v>519</v>
      </c>
    </row>
    <row r="32" spans="1:58" s="4" customFormat="1" ht="15" customHeight="1">
      <c r="A32" s="72" t="s">
        <v>23</v>
      </c>
      <c r="B32" s="89" t="s">
        <v>141</v>
      </c>
      <c r="C32" s="74">
        <f t="shared" si="3"/>
        <v>4</v>
      </c>
      <c r="D32" s="74"/>
      <c r="E32" s="74"/>
      <c r="F32" s="146">
        <f>C32*(1-D32)*(1-E32)</f>
        <v>4</v>
      </c>
      <c r="G32" s="73"/>
      <c r="H32" s="169" t="s">
        <v>231</v>
      </c>
      <c r="I32" s="91" t="s">
        <v>252</v>
      </c>
      <c r="J32" s="76" t="s">
        <v>163</v>
      </c>
      <c r="K32" s="78" t="s">
        <v>248</v>
      </c>
      <c r="L32" s="79">
        <v>42689</v>
      </c>
      <c r="M32" s="79" t="s">
        <v>121</v>
      </c>
      <c r="N32" s="79">
        <v>42689</v>
      </c>
      <c r="O32" s="89" t="s">
        <v>233</v>
      </c>
      <c r="P32" s="93" t="s">
        <v>338</v>
      </c>
      <c r="Q32" s="94" t="s">
        <v>231</v>
      </c>
      <c r="R32" s="93" t="s">
        <v>527</v>
      </c>
      <c r="S32" s="93" t="s">
        <v>231</v>
      </c>
      <c r="T32" s="93" t="s">
        <v>528</v>
      </c>
      <c r="U32" s="93" t="s">
        <v>231</v>
      </c>
      <c r="V32" s="93" t="s">
        <v>529</v>
      </c>
      <c r="W32" s="93" t="s">
        <v>283</v>
      </c>
      <c r="X32" s="93" t="s">
        <v>1547</v>
      </c>
      <c r="Y32" s="93" t="s">
        <v>231</v>
      </c>
      <c r="Z32" s="93" t="s">
        <v>530</v>
      </c>
      <c r="AA32" s="93" t="s">
        <v>233</v>
      </c>
      <c r="AB32" s="93" t="s">
        <v>531</v>
      </c>
      <c r="AC32" s="93" t="s">
        <v>231</v>
      </c>
      <c r="AD32" s="93" t="s">
        <v>532</v>
      </c>
      <c r="AE32" s="93" t="s">
        <v>231</v>
      </c>
      <c r="AF32" s="93" t="s">
        <v>533</v>
      </c>
      <c r="AG32" s="93" t="s">
        <v>231</v>
      </c>
      <c r="AH32" s="93" t="s">
        <v>520</v>
      </c>
      <c r="AI32" s="93" t="s">
        <v>283</v>
      </c>
      <c r="AJ32" s="93" t="s">
        <v>521</v>
      </c>
      <c r="AK32" s="93" t="s">
        <v>231</v>
      </c>
      <c r="AL32" s="93" t="s">
        <v>522</v>
      </c>
      <c r="AM32" s="93" t="s">
        <v>231</v>
      </c>
      <c r="AN32" s="93" t="s">
        <v>523</v>
      </c>
      <c r="AO32" s="93" t="s">
        <v>231</v>
      </c>
      <c r="AP32" s="93" t="s">
        <v>524</v>
      </c>
      <c r="AQ32" s="93" t="s">
        <v>232</v>
      </c>
      <c r="AR32" s="93"/>
      <c r="AS32" s="93" t="s">
        <v>354</v>
      </c>
      <c r="AT32" s="93" t="s">
        <v>525</v>
      </c>
      <c r="AU32" s="93" t="s">
        <v>232</v>
      </c>
      <c r="AV32" s="93"/>
      <c r="AW32" s="93" t="s">
        <v>232</v>
      </c>
      <c r="AX32" s="93"/>
      <c r="AY32" s="93" t="s">
        <v>232</v>
      </c>
      <c r="AZ32" s="93"/>
      <c r="BA32" s="93" t="s">
        <v>232</v>
      </c>
      <c r="BB32" s="93"/>
      <c r="BC32" s="93" t="s">
        <v>232</v>
      </c>
      <c r="BD32" s="93"/>
      <c r="BE32" s="93" t="s">
        <v>283</v>
      </c>
      <c r="BF32" s="93" t="s">
        <v>526</v>
      </c>
    </row>
    <row r="33" spans="1:58" s="4" customFormat="1" ht="15" customHeight="1">
      <c r="A33" s="72" t="s">
        <v>24</v>
      </c>
      <c r="B33" s="89" t="s">
        <v>124</v>
      </c>
      <c r="C33" s="74">
        <f t="shared" si="3"/>
        <v>5</v>
      </c>
      <c r="D33" s="74"/>
      <c r="E33" s="74"/>
      <c r="F33" s="146">
        <f>C33*(1-D33)*(1-E33)</f>
        <v>5</v>
      </c>
      <c r="G33" s="89"/>
      <c r="H33" s="169" t="s">
        <v>231</v>
      </c>
      <c r="I33" s="109" t="s">
        <v>1470</v>
      </c>
      <c r="J33" s="76" t="s">
        <v>163</v>
      </c>
      <c r="K33" s="78" t="s">
        <v>248</v>
      </c>
      <c r="L33" s="79">
        <v>42675</v>
      </c>
      <c r="M33" s="79">
        <v>42675</v>
      </c>
      <c r="N33" s="84" t="s">
        <v>150</v>
      </c>
      <c r="O33" s="89" t="s">
        <v>233</v>
      </c>
      <c r="P33" s="93" t="s">
        <v>320</v>
      </c>
      <c r="Q33" s="94" t="s">
        <v>231</v>
      </c>
      <c r="R33" s="93" t="s">
        <v>338</v>
      </c>
      <c r="S33" s="93" t="s">
        <v>231</v>
      </c>
      <c r="T33" s="93" t="s">
        <v>535</v>
      </c>
      <c r="U33" s="93" t="s">
        <v>231</v>
      </c>
      <c r="V33" s="93" t="s">
        <v>545</v>
      </c>
      <c r="W33" s="93" t="s">
        <v>283</v>
      </c>
      <c r="X33" s="93" t="s">
        <v>536</v>
      </c>
      <c r="Y33" s="93" t="s">
        <v>233</v>
      </c>
      <c r="Z33" s="93" t="s">
        <v>537</v>
      </c>
      <c r="AA33" s="93" t="s">
        <v>283</v>
      </c>
      <c r="AB33" s="93" t="s">
        <v>538</v>
      </c>
      <c r="AC33" s="93" t="s">
        <v>231</v>
      </c>
      <c r="AD33" s="93" t="s">
        <v>539</v>
      </c>
      <c r="AE33" s="93" t="s">
        <v>231</v>
      </c>
      <c r="AF33" s="93" t="s">
        <v>540</v>
      </c>
      <c r="AG33" s="93" t="s">
        <v>232</v>
      </c>
      <c r="AH33" s="93"/>
      <c r="AI33" s="93" t="s">
        <v>232</v>
      </c>
      <c r="AJ33" s="93"/>
      <c r="AK33" s="93" t="s">
        <v>231</v>
      </c>
      <c r="AL33" s="93" t="s">
        <v>541</v>
      </c>
      <c r="AM33" s="93" t="s">
        <v>231</v>
      </c>
      <c r="AN33" s="93" t="s">
        <v>458</v>
      </c>
      <c r="AO33" s="93" t="s">
        <v>283</v>
      </c>
      <c r="AP33" s="93" t="s">
        <v>457</v>
      </c>
      <c r="AQ33" s="93" t="s">
        <v>231</v>
      </c>
      <c r="AR33" s="93" t="s">
        <v>542</v>
      </c>
      <c r="AS33" s="93" t="s">
        <v>231</v>
      </c>
      <c r="AT33" s="93" t="s">
        <v>543</v>
      </c>
      <c r="AU33" s="93" t="s">
        <v>232</v>
      </c>
      <c r="AV33" s="93"/>
      <c r="AW33" s="93" t="s">
        <v>232</v>
      </c>
      <c r="AX33" s="93"/>
      <c r="AY33" s="93" t="s">
        <v>231</v>
      </c>
      <c r="AZ33" s="96" t="s">
        <v>534</v>
      </c>
      <c r="BA33" s="93" t="s">
        <v>231</v>
      </c>
      <c r="BB33" s="93" t="s">
        <v>505</v>
      </c>
      <c r="BC33" s="93" t="s">
        <v>232</v>
      </c>
      <c r="BD33" s="93"/>
      <c r="BE33" s="93" t="s">
        <v>283</v>
      </c>
      <c r="BF33" s="93" t="s">
        <v>544</v>
      </c>
    </row>
    <row r="34" spans="1:58" s="4" customFormat="1" ht="15" customHeight="1">
      <c r="A34" s="72" t="s">
        <v>25</v>
      </c>
      <c r="B34" s="73" t="s">
        <v>124</v>
      </c>
      <c r="C34" s="74">
        <f t="shared" si="3"/>
        <v>5</v>
      </c>
      <c r="D34" s="74"/>
      <c r="E34" s="74"/>
      <c r="F34" s="146">
        <f aca="true" t="shared" si="4" ref="F34:F40">C34*(1-D34)*(1-E34)</f>
        <v>5</v>
      </c>
      <c r="G34" s="169"/>
      <c r="H34" s="169" t="s">
        <v>231</v>
      </c>
      <c r="I34" s="77" t="s">
        <v>91</v>
      </c>
      <c r="J34" s="76" t="s">
        <v>163</v>
      </c>
      <c r="K34" s="78" t="s">
        <v>248</v>
      </c>
      <c r="L34" s="79">
        <v>42681</v>
      </c>
      <c r="M34" s="79">
        <v>42683</v>
      </c>
      <c r="N34" s="84" t="s">
        <v>150</v>
      </c>
      <c r="O34" s="73" t="s">
        <v>231</v>
      </c>
      <c r="P34" s="93" t="s">
        <v>320</v>
      </c>
      <c r="Q34" s="94" t="s">
        <v>231</v>
      </c>
      <c r="R34" s="93" t="s">
        <v>556</v>
      </c>
      <c r="S34" s="93" t="s">
        <v>231</v>
      </c>
      <c r="T34" s="93" t="s">
        <v>301</v>
      </c>
      <c r="U34" s="93" t="s">
        <v>231</v>
      </c>
      <c r="V34" s="93" t="s">
        <v>327</v>
      </c>
      <c r="W34" s="93" t="s">
        <v>283</v>
      </c>
      <c r="X34" s="93" t="s">
        <v>1548</v>
      </c>
      <c r="Y34" s="93" t="s">
        <v>233</v>
      </c>
      <c r="Z34" s="93" t="s">
        <v>555</v>
      </c>
      <c r="AA34" s="93" t="s">
        <v>283</v>
      </c>
      <c r="AB34" s="93" t="s">
        <v>554</v>
      </c>
      <c r="AC34" s="93" t="s">
        <v>231</v>
      </c>
      <c r="AD34" s="93" t="s">
        <v>553</v>
      </c>
      <c r="AE34" s="93" t="s">
        <v>231</v>
      </c>
      <c r="AF34" s="93" t="s">
        <v>552</v>
      </c>
      <c r="AG34" s="93" t="s">
        <v>231</v>
      </c>
      <c r="AH34" s="93" t="s">
        <v>329</v>
      </c>
      <c r="AI34" s="93" t="s">
        <v>231</v>
      </c>
      <c r="AJ34" s="93" t="s">
        <v>338</v>
      </c>
      <c r="AK34" s="93" t="s">
        <v>233</v>
      </c>
      <c r="AL34" s="93" t="s">
        <v>425</v>
      </c>
      <c r="AM34" s="93" t="s">
        <v>231</v>
      </c>
      <c r="AN34" s="93" t="s">
        <v>506</v>
      </c>
      <c r="AO34" s="93" t="s">
        <v>231</v>
      </c>
      <c r="AP34" s="93" t="s">
        <v>551</v>
      </c>
      <c r="AQ34" s="93" t="s">
        <v>231</v>
      </c>
      <c r="AR34" s="93" t="s">
        <v>550</v>
      </c>
      <c r="AS34" s="93" t="s">
        <v>232</v>
      </c>
      <c r="AT34" s="93" t="s">
        <v>549</v>
      </c>
      <c r="AU34" s="93" t="s">
        <v>232</v>
      </c>
      <c r="AV34" s="93"/>
      <c r="AW34" s="93" t="s">
        <v>232</v>
      </c>
      <c r="AX34" s="93"/>
      <c r="AY34" s="93" t="s">
        <v>231</v>
      </c>
      <c r="AZ34" s="93" t="s">
        <v>468</v>
      </c>
      <c r="BA34" s="93" t="s">
        <v>231</v>
      </c>
      <c r="BB34" s="93" t="s">
        <v>548</v>
      </c>
      <c r="BC34" s="93" t="s">
        <v>231</v>
      </c>
      <c r="BD34" s="93" t="s">
        <v>547</v>
      </c>
      <c r="BE34" s="93" t="s">
        <v>232</v>
      </c>
      <c r="BF34" s="80"/>
    </row>
    <row r="35" spans="1:58" s="4" customFormat="1" ht="15" customHeight="1">
      <c r="A35" s="72" t="s">
        <v>26</v>
      </c>
      <c r="B35" s="73" t="s">
        <v>126</v>
      </c>
      <c r="C35" s="74">
        <f t="shared" si="3"/>
        <v>2</v>
      </c>
      <c r="D35" s="74"/>
      <c r="E35" s="74"/>
      <c r="F35" s="146">
        <f t="shared" si="4"/>
        <v>2</v>
      </c>
      <c r="G35" s="169"/>
      <c r="H35" s="169" t="s">
        <v>231</v>
      </c>
      <c r="I35" s="77" t="s">
        <v>1549</v>
      </c>
      <c r="J35" s="86" t="s">
        <v>253</v>
      </c>
      <c r="K35" s="89" t="s">
        <v>268</v>
      </c>
      <c r="L35" s="80" t="s">
        <v>1551</v>
      </c>
      <c r="M35" s="79" t="s">
        <v>121</v>
      </c>
      <c r="N35" s="79">
        <v>42676</v>
      </c>
      <c r="O35" s="73" t="s">
        <v>233</v>
      </c>
      <c r="P35" s="85" t="s">
        <v>560</v>
      </c>
      <c r="Q35" s="87" t="s">
        <v>231</v>
      </c>
      <c r="R35" s="80" t="s">
        <v>559</v>
      </c>
      <c r="S35" s="80" t="s">
        <v>231</v>
      </c>
      <c r="T35" s="85" t="s">
        <v>564</v>
      </c>
      <c r="U35" s="80" t="s">
        <v>283</v>
      </c>
      <c r="V35" s="85" t="s">
        <v>563</v>
      </c>
      <c r="W35" s="80" t="s">
        <v>354</v>
      </c>
      <c r="X35" s="85" t="s">
        <v>1550</v>
      </c>
      <c r="Y35" s="80" t="s">
        <v>283</v>
      </c>
      <c r="Z35" s="85" t="s">
        <v>561</v>
      </c>
      <c r="AA35" s="80" t="s">
        <v>283</v>
      </c>
      <c r="AB35" s="85" t="s">
        <v>562</v>
      </c>
      <c r="AC35" s="80" t="s">
        <v>231</v>
      </c>
      <c r="AD35" s="85" t="s">
        <v>566</v>
      </c>
      <c r="AE35" s="80" t="s">
        <v>233</v>
      </c>
      <c r="AF35" s="85" t="s">
        <v>565</v>
      </c>
      <c r="AG35" s="80" t="s">
        <v>231</v>
      </c>
      <c r="AH35" s="85" t="s">
        <v>567</v>
      </c>
      <c r="AI35" s="80" t="s">
        <v>231</v>
      </c>
      <c r="AJ35" s="80" t="s">
        <v>568</v>
      </c>
      <c r="AK35" s="80" t="s">
        <v>231</v>
      </c>
      <c r="AL35" s="85" t="s">
        <v>569</v>
      </c>
      <c r="AM35" s="80" t="s">
        <v>231</v>
      </c>
      <c r="AN35" s="80" t="s">
        <v>468</v>
      </c>
      <c r="AO35" s="80" t="s">
        <v>233</v>
      </c>
      <c r="AP35" s="85" t="s">
        <v>570</v>
      </c>
      <c r="AQ35" s="80" t="s">
        <v>232</v>
      </c>
      <c r="AR35" s="80"/>
      <c r="AS35" s="80" t="s">
        <v>232</v>
      </c>
      <c r="AT35" s="85" t="s">
        <v>571</v>
      </c>
      <c r="AU35" s="80" t="s">
        <v>232</v>
      </c>
      <c r="AV35" s="80"/>
      <c r="AW35" s="80" t="s">
        <v>231</v>
      </c>
      <c r="AX35" s="80"/>
      <c r="AY35" s="80" t="s">
        <v>232</v>
      </c>
      <c r="AZ35" s="80"/>
      <c r="BA35" s="80" t="s">
        <v>232</v>
      </c>
      <c r="BB35" s="80"/>
      <c r="BC35" s="80" t="s">
        <v>232</v>
      </c>
      <c r="BD35" s="85" t="s">
        <v>572</v>
      </c>
      <c r="BE35" s="80" t="s">
        <v>558</v>
      </c>
      <c r="BF35" s="85" t="s">
        <v>573</v>
      </c>
    </row>
    <row r="36" spans="1:58" s="4" customFormat="1" ht="15" customHeight="1">
      <c r="A36" s="81" t="s">
        <v>153</v>
      </c>
      <c r="B36" s="89" t="s">
        <v>124</v>
      </c>
      <c r="C36" s="74">
        <f t="shared" si="3"/>
        <v>5</v>
      </c>
      <c r="D36" s="74"/>
      <c r="E36" s="74"/>
      <c r="F36" s="146">
        <f t="shared" si="4"/>
        <v>5</v>
      </c>
      <c r="G36" s="89" t="s">
        <v>1643</v>
      </c>
      <c r="H36" s="169" t="s">
        <v>231</v>
      </c>
      <c r="I36" s="91" t="s">
        <v>254</v>
      </c>
      <c r="J36" s="92" t="s">
        <v>255</v>
      </c>
      <c r="K36" s="89" t="s">
        <v>268</v>
      </c>
      <c r="L36" s="79">
        <v>42688</v>
      </c>
      <c r="M36" s="79" t="s">
        <v>121</v>
      </c>
      <c r="N36" s="84" t="s">
        <v>150</v>
      </c>
      <c r="O36" s="89" t="s">
        <v>231</v>
      </c>
      <c r="P36" s="93" t="s">
        <v>617</v>
      </c>
      <c r="Q36" s="94" t="s">
        <v>231</v>
      </c>
      <c r="R36" s="93" t="s">
        <v>612</v>
      </c>
      <c r="S36" s="93" t="s">
        <v>231</v>
      </c>
      <c r="T36" s="93" t="s">
        <v>614</v>
      </c>
      <c r="U36" s="93" t="s">
        <v>233</v>
      </c>
      <c r="V36" s="93" t="s">
        <v>615</v>
      </c>
      <c r="W36" s="93" t="s">
        <v>231</v>
      </c>
      <c r="X36" s="93" t="s">
        <v>616</v>
      </c>
      <c r="Y36" s="93" t="s">
        <v>231</v>
      </c>
      <c r="Z36" s="93" t="s">
        <v>618</v>
      </c>
      <c r="AA36" s="93" t="s">
        <v>231</v>
      </c>
      <c r="AB36" s="93" t="s">
        <v>619</v>
      </c>
      <c r="AC36" s="93" t="s">
        <v>231</v>
      </c>
      <c r="AD36" s="93" t="s">
        <v>620</v>
      </c>
      <c r="AE36" s="93" t="s">
        <v>233</v>
      </c>
      <c r="AF36" s="93" t="s">
        <v>621</v>
      </c>
      <c r="AG36" s="93" t="s">
        <v>231</v>
      </c>
      <c r="AH36" s="93" t="s">
        <v>622</v>
      </c>
      <c r="AI36" s="93" t="s">
        <v>231</v>
      </c>
      <c r="AJ36" s="93" t="s">
        <v>613</v>
      </c>
      <c r="AK36" s="93" t="s">
        <v>231</v>
      </c>
      <c r="AL36" s="93" t="s">
        <v>611</v>
      </c>
      <c r="AM36" s="93" t="s">
        <v>231</v>
      </c>
      <c r="AN36" s="93" t="s">
        <v>623</v>
      </c>
      <c r="AO36" s="93" t="s">
        <v>231</v>
      </c>
      <c r="AP36" s="93" t="s">
        <v>624</v>
      </c>
      <c r="AQ36" s="93" t="s">
        <v>231</v>
      </c>
      <c r="AR36" s="93" t="s">
        <v>625</v>
      </c>
      <c r="AS36" s="93" t="s">
        <v>283</v>
      </c>
      <c r="AT36" s="93" t="s">
        <v>626</v>
      </c>
      <c r="AU36" s="93" t="s">
        <v>231</v>
      </c>
      <c r="AV36" s="93" t="s">
        <v>627</v>
      </c>
      <c r="AW36" s="93" t="s">
        <v>231</v>
      </c>
      <c r="AX36" s="93" t="s">
        <v>628</v>
      </c>
      <c r="AY36" s="93" t="s">
        <v>231</v>
      </c>
      <c r="AZ36" s="93" t="s">
        <v>629</v>
      </c>
      <c r="BA36" s="93" t="s">
        <v>354</v>
      </c>
      <c r="BB36" s="93" t="s">
        <v>631</v>
      </c>
      <c r="BC36" s="93" t="s">
        <v>231</v>
      </c>
      <c r="BD36" s="93" t="s">
        <v>630</v>
      </c>
      <c r="BE36" s="93" t="s">
        <v>283</v>
      </c>
      <c r="BF36" s="93" t="s">
        <v>1841</v>
      </c>
    </row>
    <row r="37" spans="1:58" s="4" customFormat="1" ht="15" customHeight="1">
      <c r="A37" s="72" t="s">
        <v>28</v>
      </c>
      <c r="B37" s="89" t="s">
        <v>124</v>
      </c>
      <c r="C37" s="74">
        <f t="shared" si="3"/>
        <v>5</v>
      </c>
      <c r="D37" s="74"/>
      <c r="E37" s="74"/>
      <c r="F37" s="146">
        <f t="shared" si="4"/>
        <v>5</v>
      </c>
      <c r="G37" s="168"/>
      <c r="H37" s="169" t="s">
        <v>231</v>
      </c>
      <c r="I37" s="91" t="s">
        <v>1558</v>
      </c>
      <c r="J37" s="92" t="s">
        <v>256</v>
      </c>
      <c r="K37" s="89" t="s">
        <v>268</v>
      </c>
      <c r="L37" s="79">
        <v>42675</v>
      </c>
      <c r="M37" s="79" t="s">
        <v>121</v>
      </c>
      <c r="N37" s="73" t="s">
        <v>1559</v>
      </c>
      <c r="O37" s="89" t="s">
        <v>231</v>
      </c>
      <c r="P37" s="93" t="s">
        <v>457</v>
      </c>
      <c r="Q37" s="94" t="s">
        <v>233</v>
      </c>
      <c r="R37" s="93" t="s">
        <v>632</v>
      </c>
      <c r="S37" s="93" t="s">
        <v>231</v>
      </c>
      <c r="T37" s="93" t="s">
        <v>633</v>
      </c>
      <c r="U37" s="93" t="s">
        <v>231</v>
      </c>
      <c r="V37" s="93" t="s">
        <v>524</v>
      </c>
      <c r="W37" s="93" t="s">
        <v>231</v>
      </c>
      <c r="X37" s="93" t="s">
        <v>634</v>
      </c>
      <c r="Y37" s="93" t="s">
        <v>231</v>
      </c>
      <c r="Z37" s="93" t="s">
        <v>635</v>
      </c>
      <c r="AA37" s="93" t="s">
        <v>283</v>
      </c>
      <c r="AB37" s="93" t="s">
        <v>636</v>
      </c>
      <c r="AC37" s="93" t="s">
        <v>231</v>
      </c>
      <c r="AD37" s="93" t="s">
        <v>637</v>
      </c>
      <c r="AE37" s="93" t="s">
        <v>233</v>
      </c>
      <c r="AF37" s="93" t="s">
        <v>498</v>
      </c>
      <c r="AG37" s="93" t="s">
        <v>231</v>
      </c>
      <c r="AH37" s="93" t="s">
        <v>638</v>
      </c>
      <c r="AI37" s="93" t="s">
        <v>231</v>
      </c>
      <c r="AJ37" s="93" t="s">
        <v>639</v>
      </c>
      <c r="AK37" s="93" t="s">
        <v>231</v>
      </c>
      <c r="AL37" s="93" t="s">
        <v>640</v>
      </c>
      <c r="AM37" s="80" t="s">
        <v>283</v>
      </c>
      <c r="AN37" s="93" t="s">
        <v>641</v>
      </c>
      <c r="AO37" s="93" t="s">
        <v>231</v>
      </c>
      <c r="AP37" s="93" t="s">
        <v>642</v>
      </c>
      <c r="AQ37" s="93" t="s">
        <v>231</v>
      </c>
      <c r="AR37" s="93" t="s">
        <v>643</v>
      </c>
      <c r="AS37" s="93" t="s">
        <v>231</v>
      </c>
      <c r="AT37" s="93" t="s">
        <v>644</v>
      </c>
      <c r="AU37" s="93" t="s">
        <v>231</v>
      </c>
      <c r="AV37" s="93" t="s">
        <v>338</v>
      </c>
      <c r="AW37" s="93" t="s">
        <v>231</v>
      </c>
      <c r="AX37" s="93" t="s">
        <v>329</v>
      </c>
      <c r="AY37" s="93" t="s">
        <v>232</v>
      </c>
      <c r="AZ37" s="93"/>
      <c r="BA37" s="93" t="s">
        <v>232</v>
      </c>
      <c r="BB37" s="93"/>
      <c r="BC37" s="93" t="s">
        <v>232</v>
      </c>
      <c r="BD37" s="93"/>
      <c r="BE37" s="93" t="s">
        <v>283</v>
      </c>
      <c r="BF37" s="93" t="s">
        <v>645</v>
      </c>
    </row>
    <row r="38" spans="1:58" s="4" customFormat="1" ht="15" customHeight="1">
      <c r="A38" s="72" t="s">
        <v>29</v>
      </c>
      <c r="B38" s="89" t="s">
        <v>1588</v>
      </c>
      <c r="C38" s="74">
        <f t="shared" si="3"/>
        <v>0</v>
      </c>
      <c r="D38" s="74"/>
      <c r="E38" s="74"/>
      <c r="F38" s="146">
        <f t="shared" si="4"/>
        <v>0</v>
      </c>
      <c r="G38" s="89"/>
      <c r="H38" s="151" t="s">
        <v>232</v>
      </c>
      <c r="I38" s="91" t="s">
        <v>1580</v>
      </c>
      <c r="J38" s="76" t="s">
        <v>163</v>
      </c>
      <c r="K38" s="150" t="s">
        <v>1266</v>
      </c>
      <c r="L38" s="79">
        <v>42713</v>
      </c>
      <c r="M38" s="79"/>
      <c r="N38" s="84"/>
      <c r="O38" s="73"/>
      <c r="P38" s="80"/>
      <c r="Q38" s="73"/>
      <c r="R38" s="80"/>
      <c r="S38" s="73"/>
      <c r="T38" s="80"/>
      <c r="U38" s="73"/>
      <c r="V38" s="80"/>
      <c r="W38" s="73"/>
      <c r="X38" s="80"/>
      <c r="Y38" s="73"/>
      <c r="Z38" s="80"/>
      <c r="AA38" s="73"/>
      <c r="AB38" s="80"/>
      <c r="AC38" s="73"/>
      <c r="AD38" s="80"/>
      <c r="AE38" s="73"/>
      <c r="AF38" s="80"/>
      <c r="AG38" s="73"/>
      <c r="AH38" s="80"/>
      <c r="AI38" s="73"/>
      <c r="AJ38" s="80"/>
      <c r="AK38" s="73"/>
      <c r="AL38" s="80"/>
      <c r="AM38" s="73"/>
      <c r="AN38" s="80"/>
      <c r="AO38" s="73"/>
      <c r="AP38" s="80"/>
      <c r="AQ38" s="73"/>
      <c r="AR38" s="80"/>
      <c r="AS38" s="73"/>
      <c r="AT38" s="80"/>
      <c r="AU38" s="73"/>
      <c r="AV38" s="80"/>
      <c r="AW38" s="73"/>
      <c r="AX38" s="80"/>
      <c r="AY38" s="73"/>
      <c r="AZ38" s="80"/>
      <c r="BA38" s="73"/>
      <c r="BB38" s="80"/>
      <c r="BC38" s="73"/>
      <c r="BD38" s="80"/>
      <c r="BE38" s="73"/>
      <c r="BF38" s="80"/>
    </row>
    <row r="39" spans="1:58" s="4" customFormat="1" ht="15" customHeight="1">
      <c r="A39" s="72" t="s">
        <v>30</v>
      </c>
      <c r="B39" s="73" t="s">
        <v>124</v>
      </c>
      <c r="C39" s="74">
        <f t="shared" si="3"/>
        <v>5</v>
      </c>
      <c r="D39" s="74"/>
      <c r="E39" s="74"/>
      <c r="F39" s="146">
        <f t="shared" si="4"/>
        <v>5</v>
      </c>
      <c r="G39" s="73"/>
      <c r="H39" s="169" t="s">
        <v>231</v>
      </c>
      <c r="I39" s="91" t="s">
        <v>242</v>
      </c>
      <c r="J39" s="76" t="s">
        <v>163</v>
      </c>
      <c r="K39" s="78" t="s">
        <v>248</v>
      </c>
      <c r="L39" s="79">
        <v>42660</v>
      </c>
      <c r="M39" s="79" t="s">
        <v>121</v>
      </c>
      <c r="N39" s="79">
        <v>42657</v>
      </c>
      <c r="O39" s="89" t="s">
        <v>231</v>
      </c>
      <c r="P39" s="93" t="s">
        <v>1382</v>
      </c>
      <c r="Q39" s="94" t="s">
        <v>231</v>
      </c>
      <c r="R39" s="93" t="s">
        <v>1383</v>
      </c>
      <c r="S39" s="93" t="s">
        <v>231</v>
      </c>
      <c r="T39" s="93" t="s">
        <v>1384</v>
      </c>
      <c r="U39" s="93" t="s">
        <v>231</v>
      </c>
      <c r="V39" s="93" t="s">
        <v>1385</v>
      </c>
      <c r="W39" s="93" t="s">
        <v>231</v>
      </c>
      <c r="X39" s="80" t="s">
        <v>1395</v>
      </c>
      <c r="Y39" s="93" t="s">
        <v>283</v>
      </c>
      <c r="Z39" s="93" t="s">
        <v>1396</v>
      </c>
      <c r="AA39" s="93" t="s">
        <v>231</v>
      </c>
      <c r="AB39" s="93" t="s">
        <v>1397</v>
      </c>
      <c r="AC39" s="93" t="s">
        <v>283</v>
      </c>
      <c r="AD39" s="93" t="s">
        <v>1394</v>
      </c>
      <c r="AE39" s="93" t="s">
        <v>231</v>
      </c>
      <c r="AF39" s="93" t="s">
        <v>373</v>
      </c>
      <c r="AG39" s="93" t="s">
        <v>231</v>
      </c>
      <c r="AH39" s="93" t="s">
        <v>1386</v>
      </c>
      <c r="AI39" s="93" t="s">
        <v>231</v>
      </c>
      <c r="AJ39" s="93" t="s">
        <v>1387</v>
      </c>
      <c r="AK39" s="93" t="s">
        <v>231</v>
      </c>
      <c r="AL39" s="93" t="s">
        <v>1388</v>
      </c>
      <c r="AM39" s="93" t="s">
        <v>231</v>
      </c>
      <c r="AN39" s="93" t="s">
        <v>1389</v>
      </c>
      <c r="AO39" s="93" t="s">
        <v>231</v>
      </c>
      <c r="AP39" s="93" t="s">
        <v>1390</v>
      </c>
      <c r="AQ39" s="93" t="s">
        <v>232</v>
      </c>
      <c r="AR39" s="93"/>
      <c r="AS39" s="93" t="s">
        <v>231</v>
      </c>
      <c r="AT39" s="80" t="s">
        <v>1392</v>
      </c>
      <c r="AU39" s="93" t="s">
        <v>283</v>
      </c>
      <c r="AV39" s="93" t="s">
        <v>1391</v>
      </c>
      <c r="AW39" s="93" t="s">
        <v>231</v>
      </c>
      <c r="AX39" s="93" t="s">
        <v>320</v>
      </c>
      <c r="AY39" s="93" t="s">
        <v>232</v>
      </c>
      <c r="AZ39" s="93"/>
      <c r="BA39" s="93" t="s">
        <v>231</v>
      </c>
      <c r="BB39" s="93" t="s">
        <v>1393</v>
      </c>
      <c r="BC39" s="93" t="s">
        <v>232</v>
      </c>
      <c r="BD39" s="93"/>
      <c r="BE39" s="80" t="s">
        <v>231</v>
      </c>
      <c r="BF39" s="93" t="s">
        <v>1398</v>
      </c>
    </row>
    <row r="40" spans="1:58" s="4" customFormat="1" ht="15" customHeight="1">
      <c r="A40" s="72" t="s">
        <v>31</v>
      </c>
      <c r="B40" s="73" t="s">
        <v>126</v>
      </c>
      <c r="C40" s="74">
        <f t="shared" si="3"/>
        <v>2</v>
      </c>
      <c r="D40" s="74"/>
      <c r="E40" s="74"/>
      <c r="F40" s="146">
        <f t="shared" si="4"/>
        <v>2</v>
      </c>
      <c r="G40" s="89"/>
      <c r="H40" s="169" t="s">
        <v>231</v>
      </c>
      <c r="I40" s="91" t="s">
        <v>112</v>
      </c>
      <c r="J40" s="76" t="s">
        <v>163</v>
      </c>
      <c r="K40" s="78" t="s">
        <v>248</v>
      </c>
      <c r="L40" s="79">
        <v>42690</v>
      </c>
      <c r="M40" s="79" t="s">
        <v>121</v>
      </c>
      <c r="N40" s="79">
        <v>42696</v>
      </c>
      <c r="O40" s="89" t="s">
        <v>283</v>
      </c>
      <c r="P40" s="93" t="s">
        <v>655</v>
      </c>
      <c r="Q40" s="94" t="s">
        <v>231</v>
      </c>
      <c r="R40" s="93" t="s">
        <v>329</v>
      </c>
      <c r="S40" s="93" t="s">
        <v>233</v>
      </c>
      <c r="T40" s="93" t="s">
        <v>338</v>
      </c>
      <c r="U40" s="93" t="s">
        <v>283</v>
      </c>
      <c r="V40" s="93" t="s">
        <v>1570</v>
      </c>
      <c r="W40" s="93" t="s">
        <v>354</v>
      </c>
      <c r="X40" s="93" t="s">
        <v>654</v>
      </c>
      <c r="Y40" s="93" t="s">
        <v>354</v>
      </c>
      <c r="Z40" s="93" t="s">
        <v>1560</v>
      </c>
      <c r="AA40" s="93" t="s">
        <v>283</v>
      </c>
      <c r="AB40" s="93" t="s">
        <v>653</v>
      </c>
      <c r="AC40" s="93" t="s">
        <v>231</v>
      </c>
      <c r="AD40" s="93" t="s">
        <v>652</v>
      </c>
      <c r="AE40" s="93" t="s">
        <v>231</v>
      </c>
      <c r="AF40" s="93" t="s">
        <v>550</v>
      </c>
      <c r="AG40" s="93" t="s">
        <v>231</v>
      </c>
      <c r="AH40" s="93" t="s">
        <v>648</v>
      </c>
      <c r="AI40" s="93" t="s">
        <v>231</v>
      </c>
      <c r="AJ40" s="93" t="s">
        <v>646</v>
      </c>
      <c r="AK40" s="93" t="s">
        <v>231</v>
      </c>
      <c r="AL40" s="93" t="s">
        <v>649</v>
      </c>
      <c r="AM40" s="93" t="s">
        <v>283</v>
      </c>
      <c r="AN40" s="93" t="s">
        <v>647</v>
      </c>
      <c r="AO40" s="93" t="s">
        <v>231</v>
      </c>
      <c r="AP40" s="93" t="s">
        <v>650</v>
      </c>
      <c r="AQ40" s="93" t="s">
        <v>232</v>
      </c>
      <c r="AR40" s="93"/>
      <c r="AS40" s="93" t="s">
        <v>232</v>
      </c>
      <c r="AT40" s="93"/>
      <c r="AU40" s="93" t="s">
        <v>232</v>
      </c>
      <c r="AV40" s="93"/>
      <c r="AW40" s="93" t="s">
        <v>232</v>
      </c>
      <c r="AX40" s="93"/>
      <c r="AY40" s="93" t="s">
        <v>232</v>
      </c>
      <c r="AZ40" s="93"/>
      <c r="BA40" s="93" t="s">
        <v>232</v>
      </c>
      <c r="BB40" s="93"/>
      <c r="BC40" s="93" t="s">
        <v>231</v>
      </c>
      <c r="BD40" s="93" t="s">
        <v>651</v>
      </c>
      <c r="BE40" s="93" t="s">
        <v>283</v>
      </c>
      <c r="BF40" s="93" t="s">
        <v>1842</v>
      </c>
    </row>
    <row r="41" spans="1:58" s="4" customFormat="1" ht="15" customHeight="1">
      <c r="A41" s="18" t="s">
        <v>32</v>
      </c>
      <c r="B41" s="99"/>
      <c r="C41" s="100"/>
      <c r="D41" s="101"/>
      <c r="E41" s="102"/>
      <c r="F41" s="147"/>
      <c r="G41" s="21"/>
      <c r="H41" s="21"/>
      <c r="I41" s="104"/>
      <c r="J41" s="105"/>
      <c r="K41" s="99"/>
      <c r="L41" s="107"/>
      <c r="M41" s="108"/>
      <c r="N41" s="108"/>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row>
    <row r="42" spans="1:58" s="4" customFormat="1" ht="15" customHeight="1">
      <c r="A42" s="72" t="s">
        <v>33</v>
      </c>
      <c r="B42" s="89" t="s">
        <v>124</v>
      </c>
      <c r="C42" s="74">
        <f aca="true" t="shared" si="5" ref="C42:C49">IF(B42="Да, опубликован и в нем представлена информация по всем ключевым элементам, а также большая часть дополнительных сведений",5,(IF(B42="Да, опубликован и в нем представлена информация по всем ключевым элементам, а также отдельные дополнительные сведения",4,(IF(B42="Да, опубликован и в нем представлена информация по всем ключевым элементам",3,(IF(B42="Да, опубликован и в нем представлена информация по 7 и более ключевым элементам",2,(IF(B42="Да, опубликован и в нем представлена информация по 5 и более ключевым элементам",1,0)))))))))</f>
        <v>5</v>
      </c>
      <c r="D42" s="74"/>
      <c r="E42" s="74"/>
      <c r="F42" s="146">
        <f aca="true" t="shared" si="6" ref="F42:F48">C42*(1-D42)*(1-E42)</f>
        <v>5</v>
      </c>
      <c r="G42" s="89"/>
      <c r="H42" s="169" t="s">
        <v>231</v>
      </c>
      <c r="I42" s="91" t="s">
        <v>1471</v>
      </c>
      <c r="J42" s="76" t="s">
        <v>163</v>
      </c>
      <c r="K42" s="78" t="s">
        <v>248</v>
      </c>
      <c r="L42" s="79">
        <v>42674</v>
      </c>
      <c r="M42" s="79">
        <v>42657</v>
      </c>
      <c r="N42" s="84" t="s">
        <v>150</v>
      </c>
      <c r="O42" s="93" t="s">
        <v>231</v>
      </c>
      <c r="P42" s="93" t="s">
        <v>338</v>
      </c>
      <c r="Q42" s="94" t="s">
        <v>231</v>
      </c>
      <c r="R42" s="93" t="s">
        <v>656</v>
      </c>
      <c r="S42" s="93" t="s">
        <v>231</v>
      </c>
      <c r="T42" s="93" t="s">
        <v>506</v>
      </c>
      <c r="U42" s="93" t="s">
        <v>233</v>
      </c>
      <c r="V42" s="93" t="s">
        <v>657</v>
      </c>
      <c r="W42" s="93" t="s">
        <v>233</v>
      </c>
      <c r="X42" s="93" t="s">
        <v>658</v>
      </c>
      <c r="Y42" s="93" t="s">
        <v>231</v>
      </c>
      <c r="Z42" s="93" t="s">
        <v>659</v>
      </c>
      <c r="AA42" s="93" t="s">
        <v>231</v>
      </c>
      <c r="AB42" s="93" t="s">
        <v>660</v>
      </c>
      <c r="AC42" s="93" t="s">
        <v>283</v>
      </c>
      <c r="AD42" s="93" t="s">
        <v>661</v>
      </c>
      <c r="AE42" s="93" t="s">
        <v>231</v>
      </c>
      <c r="AF42" s="93" t="s">
        <v>662</v>
      </c>
      <c r="AG42" s="93" t="s">
        <v>231</v>
      </c>
      <c r="AH42" s="93" t="s">
        <v>663</v>
      </c>
      <c r="AI42" s="93" t="s">
        <v>231</v>
      </c>
      <c r="AJ42" s="93" t="s">
        <v>329</v>
      </c>
      <c r="AK42" s="93" t="s">
        <v>231</v>
      </c>
      <c r="AL42" s="93" t="s">
        <v>664</v>
      </c>
      <c r="AM42" s="93" t="s">
        <v>283</v>
      </c>
      <c r="AN42" s="93" t="s">
        <v>665</v>
      </c>
      <c r="AO42" s="93" t="s">
        <v>231</v>
      </c>
      <c r="AP42" s="93" t="s">
        <v>666</v>
      </c>
      <c r="AQ42" s="93" t="s">
        <v>231</v>
      </c>
      <c r="AR42" s="93" t="s">
        <v>339</v>
      </c>
      <c r="AS42" s="93" t="s">
        <v>231</v>
      </c>
      <c r="AT42" s="93" t="s">
        <v>408</v>
      </c>
      <c r="AU42" s="93" t="s">
        <v>231</v>
      </c>
      <c r="AV42" s="93" t="s">
        <v>667</v>
      </c>
      <c r="AW42" s="93" t="s">
        <v>231</v>
      </c>
      <c r="AX42" s="93" t="s">
        <v>667</v>
      </c>
      <c r="AY42" s="93" t="s">
        <v>232</v>
      </c>
      <c r="AZ42" s="93"/>
      <c r="BA42" s="93" t="s">
        <v>232</v>
      </c>
      <c r="BB42" s="93"/>
      <c r="BC42" s="93" t="s">
        <v>232</v>
      </c>
      <c r="BD42" s="93"/>
      <c r="BE42" s="93" t="s">
        <v>283</v>
      </c>
      <c r="BF42" s="93" t="s">
        <v>1843</v>
      </c>
    </row>
    <row r="43" spans="1:58" s="4" customFormat="1" ht="15" customHeight="1">
      <c r="A43" s="72" t="s">
        <v>34</v>
      </c>
      <c r="B43" s="89" t="s">
        <v>126</v>
      </c>
      <c r="C43" s="74">
        <f t="shared" si="5"/>
        <v>2</v>
      </c>
      <c r="D43" s="74"/>
      <c r="E43" s="74"/>
      <c r="F43" s="146">
        <f t="shared" si="6"/>
        <v>2</v>
      </c>
      <c r="G43" s="168"/>
      <c r="H43" s="169" t="s">
        <v>231</v>
      </c>
      <c r="I43" s="91" t="s">
        <v>243</v>
      </c>
      <c r="J43" s="76" t="s">
        <v>163</v>
      </c>
      <c r="K43" s="78" t="s">
        <v>248</v>
      </c>
      <c r="L43" s="79">
        <v>42674</v>
      </c>
      <c r="M43" s="79">
        <v>42674</v>
      </c>
      <c r="N43" s="84" t="s">
        <v>150</v>
      </c>
      <c r="O43" s="93" t="s">
        <v>231</v>
      </c>
      <c r="P43" s="93" t="s">
        <v>668</v>
      </c>
      <c r="Q43" s="94" t="s">
        <v>231</v>
      </c>
      <c r="R43" s="93" t="s">
        <v>458</v>
      </c>
      <c r="S43" s="93" t="s">
        <v>231</v>
      </c>
      <c r="T43" s="93" t="s">
        <v>669</v>
      </c>
      <c r="U43" s="93" t="s">
        <v>283</v>
      </c>
      <c r="V43" s="93" t="s">
        <v>670</v>
      </c>
      <c r="W43" s="93" t="s">
        <v>283</v>
      </c>
      <c r="X43" s="93" t="s">
        <v>671</v>
      </c>
      <c r="Y43" s="93" t="s">
        <v>232</v>
      </c>
      <c r="Z43" s="93"/>
      <c r="AA43" s="93" t="s">
        <v>232</v>
      </c>
      <c r="AB43" s="93"/>
      <c r="AC43" s="93" t="s">
        <v>231</v>
      </c>
      <c r="AD43" s="93" t="s">
        <v>672</v>
      </c>
      <c r="AE43" s="93" t="s">
        <v>231</v>
      </c>
      <c r="AF43" s="93" t="s">
        <v>662</v>
      </c>
      <c r="AG43" s="93" t="s">
        <v>231</v>
      </c>
      <c r="AH43" s="93" t="s">
        <v>673</v>
      </c>
      <c r="AI43" s="93" t="s">
        <v>231</v>
      </c>
      <c r="AJ43" s="93" t="s">
        <v>674</v>
      </c>
      <c r="AK43" s="93" t="s">
        <v>231</v>
      </c>
      <c r="AL43" s="93" t="s">
        <v>675</v>
      </c>
      <c r="AM43" s="93" t="s">
        <v>231</v>
      </c>
      <c r="AN43" s="93" t="s">
        <v>676</v>
      </c>
      <c r="AO43" s="93" t="s">
        <v>231</v>
      </c>
      <c r="AP43" s="93" t="s">
        <v>677</v>
      </c>
      <c r="AQ43" s="93" t="s">
        <v>232</v>
      </c>
      <c r="AR43" s="93"/>
      <c r="AS43" s="93" t="s">
        <v>231</v>
      </c>
      <c r="AT43" s="93" t="s">
        <v>678</v>
      </c>
      <c r="AU43" s="93" t="s">
        <v>231</v>
      </c>
      <c r="AV43" s="93" t="s">
        <v>457</v>
      </c>
      <c r="AW43" s="93" t="s">
        <v>231</v>
      </c>
      <c r="AX43" s="93" t="s">
        <v>457</v>
      </c>
      <c r="AY43" s="93" t="s">
        <v>232</v>
      </c>
      <c r="AZ43" s="93"/>
      <c r="BA43" s="93" t="s">
        <v>232</v>
      </c>
      <c r="BB43" s="93"/>
      <c r="BC43" s="93" t="s">
        <v>231</v>
      </c>
      <c r="BD43" s="93" t="s">
        <v>679</v>
      </c>
      <c r="BE43" s="93" t="s">
        <v>231</v>
      </c>
      <c r="BF43" s="93" t="s">
        <v>529</v>
      </c>
    </row>
    <row r="44" spans="1:58" s="4" customFormat="1" ht="15" customHeight="1">
      <c r="A44" s="72" t="s">
        <v>100</v>
      </c>
      <c r="B44" s="73" t="s">
        <v>126</v>
      </c>
      <c r="C44" s="74">
        <f t="shared" si="5"/>
        <v>2</v>
      </c>
      <c r="D44" s="74"/>
      <c r="E44" s="74"/>
      <c r="F44" s="146">
        <f>C44*(1-D44)*(1-E44)</f>
        <v>2</v>
      </c>
      <c r="G44" s="73"/>
      <c r="H44" s="169" t="s">
        <v>231</v>
      </c>
      <c r="I44" s="110" t="s">
        <v>1561</v>
      </c>
      <c r="J44" s="92" t="s">
        <v>1216</v>
      </c>
      <c r="K44" s="89" t="s">
        <v>250</v>
      </c>
      <c r="L44" s="79">
        <v>42718</v>
      </c>
      <c r="M44" s="79" t="s">
        <v>121</v>
      </c>
      <c r="N44" s="84" t="s">
        <v>150</v>
      </c>
      <c r="O44" s="73" t="s">
        <v>231</v>
      </c>
      <c r="P44" s="80" t="s">
        <v>1357</v>
      </c>
      <c r="Q44" s="73" t="s">
        <v>231</v>
      </c>
      <c r="R44" s="85" t="s">
        <v>1360</v>
      </c>
      <c r="S44" s="73" t="s">
        <v>231</v>
      </c>
      <c r="T44" s="85" t="s">
        <v>1361</v>
      </c>
      <c r="U44" s="73" t="s">
        <v>231</v>
      </c>
      <c r="V44" s="85" t="s">
        <v>1362</v>
      </c>
      <c r="W44" s="93" t="s">
        <v>705</v>
      </c>
      <c r="X44" s="85" t="s">
        <v>1447</v>
      </c>
      <c r="Y44" s="93" t="s">
        <v>232</v>
      </c>
      <c r="Z44" s="96" t="s">
        <v>1569</v>
      </c>
      <c r="AA44" s="73" t="s">
        <v>231</v>
      </c>
      <c r="AB44" s="85" t="s">
        <v>1446</v>
      </c>
      <c r="AC44" s="73" t="s">
        <v>233</v>
      </c>
      <c r="AD44" s="85" t="s">
        <v>1445</v>
      </c>
      <c r="AE44" s="73" t="s">
        <v>231</v>
      </c>
      <c r="AF44" s="85" t="s">
        <v>1444</v>
      </c>
      <c r="AG44" s="73" t="s">
        <v>231</v>
      </c>
      <c r="AH44" s="80" t="s">
        <v>1359</v>
      </c>
      <c r="AI44" s="73" t="s">
        <v>231</v>
      </c>
      <c r="AJ44" s="80" t="s">
        <v>1358</v>
      </c>
      <c r="AK44" s="73" t="s">
        <v>231</v>
      </c>
      <c r="AL44" s="85" t="s">
        <v>1844</v>
      </c>
      <c r="AM44" s="93" t="s">
        <v>558</v>
      </c>
      <c r="AN44" s="80"/>
      <c r="AO44" s="93" t="s">
        <v>233</v>
      </c>
      <c r="AP44" s="85" t="s">
        <v>1845</v>
      </c>
      <c r="AQ44" s="73" t="s">
        <v>231</v>
      </c>
      <c r="AR44" s="85" t="s">
        <v>1443</v>
      </c>
      <c r="AS44" s="73" t="s">
        <v>232</v>
      </c>
      <c r="AT44" s="80"/>
      <c r="AU44" s="73" t="s">
        <v>231</v>
      </c>
      <c r="AV44" s="80" t="s">
        <v>1448</v>
      </c>
      <c r="AW44" s="73" t="s">
        <v>232</v>
      </c>
      <c r="AX44" s="80"/>
      <c r="AY44" s="73" t="s">
        <v>231</v>
      </c>
      <c r="AZ44" s="80" t="s">
        <v>1356</v>
      </c>
      <c r="BA44" s="73" t="s">
        <v>232</v>
      </c>
      <c r="BB44" s="80"/>
      <c r="BC44" s="73" t="s">
        <v>232</v>
      </c>
      <c r="BD44" s="80"/>
      <c r="BE44" s="73" t="s">
        <v>231</v>
      </c>
      <c r="BF44" s="85" t="s">
        <v>1846</v>
      </c>
    </row>
    <row r="45" spans="1:58" s="4" customFormat="1" ht="15" customHeight="1">
      <c r="A45" s="72" t="s">
        <v>35</v>
      </c>
      <c r="B45" s="89" t="s">
        <v>124</v>
      </c>
      <c r="C45" s="74">
        <f t="shared" si="5"/>
        <v>5</v>
      </c>
      <c r="D45" s="74"/>
      <c r="E45" s="74"/>
      <c r="F45" s="146">
        <f t="shared" si="6"/>
        <v>5</v>
      </c>
      <c r="G45" s="89"/>
      <c r="H45" s="169" t="s">
        <v>231</v>
      </c>
      <c r="I45" s="91" t="s">
        <v>152</v>
      </c>
      <c r="J45" s="92" t="s">
        <v>1562</v>
      </c>
      <c r="K45" s="89" t="s">
        <v>268</v>
      </c>
      <c r="L45" s="79">
        <v>42667</v>
      </c>
      <c r="M45" s="80" t="s">
        <v>1563</v>
      </c>
      <c r="N45" s="84" t="s">
        <v>150</v>
      </c>
      <c r="O45" s="93" t="s">
        <v>231</v>
      </c>
      <c r="P45" s="93" t="s">
        <v>691</v>
      </c>
      <c r="Q45" s="94" t="s">
        <v>231</v>
      </c>
      <c r="R45" s="93" t="s">
        <v>692</v>
      </c>
      <c r="S45" s="93" t="s">
        <v>231</v>
      </c>
      <c r="T45" s="93" t="s">
        <v>693</v>
      </c>
      <c r="U45" s="93" t="s">
        <v>231</v>
      </c>
      <c r="V45" s="93" t="s">
        <v>694</v>
      </c>
      <c r="W45" s="93" t="s">
        <v>283</v>
      </c>
      <c r="X45" s="93" t="s">
        <v>695</v>
      </c>
      <c r="Y45" s="93" t="s">
        <v>231</v>
      </c>
      <c r="Z45" s="93" t="s">
        <v>696</v>
      </c>
      <c r="AA45" s="93" t="s">
        <v>231</v>
      </c>
      <c r="AB45" s="93" t="s">
        <v>697</v>
      </c>
      <c r="AC45" s="93" t="s">
        <v>231</v>
      </c>
      <c r="AD45" s="93" t="s">
        <v>698</v>
      </c>
      <c r="AE45" s="93" t="s">
        <v>231</v>
      </c>
      <c r="AF45" s="93" t="s">
        <v>699</v>
      </c>
      <c r="AG45" s="93" t="s">
        <v>231</v>
      </c>
      <c r="AH45" s="93" t="s">
        <v>680</v>
      </c>
      <c r="AI45" s="93" t="s">
        <v>231</v>
      </c>
      <c r="AJ45" s="93" t="s">
        <v>681</v>
      </c>
      <c r="AK45" s="93" t="s">
        <v>231</v>
      </c>
      <c r="AL45" s="93" t="s">
        <v>683</v>
      </c>
      <c r="AM45" s="93" t="s">
        <v>231</v>
      </c>
      <c r="AN45" s="93" t="s">
        <v>682</v>
      </c>
      <c r="AO45" s="93" t="s">
        <v>231</v>
      </c>
      <c r="AP45" s="93" t="s">
        <v>684</v>
      </c>
      <c r="AQ45" s="93" t="s">
        <v>283</v>
      </c>
      <c r="AR45" s="93" t="s">
        <v>685</v>
      </c>
      <c r="AS45" s="93" t="s">
        <v>231</v>
      </c>
      <c r="AT45" s="93" t="s">
        <v>1847</v>
      </c>
      <c r="AU45" s="93" t="s">
        <v>231</v>
      </c>
      <c r="AV45" s="93" t="s">
        <v>686</v>
      </c>
      <c r="AW45" s="93" t="s">
        <v>231</v>
      </c>
      <c r="AX45" s="93" t="s">
        <v>687</v>
      </c>
      <c r="AY45" s="93" t="s">
        <v>231</v>
      </c>
      <c r="AZ45" s="93" t="s">
        <v>688</v>
      </c>
      <c r="BA45" s="93" t="s">
        <v>232</v>
      </c>
      <c r="BB45" s="93"/>
      <c r="BC45" s="93" t="s">
        <v>231</v>
      </c>
      <c r="BD45" s="93" t="s">
        <v>690</v>
      </c>
      <c r="BE45" s="93" t="s">
        <v>231</v>
      </c>
      <c r="BF45" s="93" t="s">
        <v>689</v>
      </c>
    </row>
    <row r="46" spans="1:58" s="4" customFormat="1" ht="15" customHeight="1">
      <c r="A46" s="72" t="s">
        <v>36</v>
      </c>
      <c r="B46" s="89" t="s">
        <v>126</v>
      </c>
      <c r="C46" s="74">
        <f t="shared" si="5"/>
        <v>2</v>
      </c>
      <c r="D46" s="74"/>
      <c r="E46" s="74"/>
      <c r="F46" s="146">
        <f t="shared" si="6"/>
        <v>2</v>
      </c>
      <c r="G46" s="168"/>
      <c r="H46" s="169" t="s">
        <v>231</v>
      </c>
      <c r="I46" s="91" t="s">
        <v>700</v>
      </c>
      <c r="J46" s="76" t="s">
        <v>163</v>
      </c>
      <c r="K46" s="78" t="s">
        <v>248</v>
      </c>
      <c r="L46" s="79">
        <v>42689</v>
      </c>
      <c r="M46" s="79" t="s">
        <v>121</v>
      </c>
      <c r="N46" s="79">
        <v>42689</v>
      </c>
      <c r="O46" s="89" t="s">
        <v>231</v>
      </c>
      <c r="P46" s="93" t="s">
        <v>702</v>
      </c>
      <c r="Q46" s="94" t="s">
        <v>231</v>
      </c>
      <c r="R46" s="93" t="s">
        <v>703</v>
      </c>
      <c r="S46" s="93" t="s">
        <v>231</v>
      </c>
      <c r="T46" s="93" t="s">
        <v>708</v>
      </c>
      <c r="U46" s="93" t="s">
        <v>283</v>
      </c>
      <c r="V46" s="93" t="s">
        <v>704</v>
      </c>
      <c r="W46" s="93" t="s">
        <v>705</v>
      </c>
      <c r="X46" s="93" t="s">
        <v>1564</v>
      </c>
      <c r="Y46" s="93" t="s">
        <v>283</v>
      </c>
      <c r="Z46" s="93" t="s">
        <v>706</v>
      </c>
      <c r="AA46" s="93" t="s">
        <v>283</v>
      </c>
      <c r="AB46" s="93" t="s">
        <v>707</v>
      </c>
      <c r="AC46" s="93" t="s">
        <v>283</v>
      </c>
      <c r="AD46" s="93" t="s">
        <v>709</v>
      </c>
      <c r="AE46" s="93" t="s">
        <v>231</v>
      </c>
      <c r="AF46" s="93" t="s">
        <v>710</v>
      </c>
      <c r="AG46" s="93" t="s">
        <v>231</v>
      </c>
      <c r="AH46" s="93" t="s">
        <v>711</v>
      </c>
      <c r="AI46" s="93" t="s">
        <v>232</v>
      </c>
      <c r="AJ46" s="93"/>
      <c r="AK46" s="93" t="s">
        <v>231</v>
      </c>
      <c r="AL46" s="93" t="s">
        <v>712</v>
      </c>
      <c r="AM46" s="93" t="s">
        <v>231</v>
      </c>
      <c r="AN46" s="93" t="s">
        <v>713</v>
      </c>
      <c r="AO46" s="93" t="s">
        <v>231</v>
      </c>
      <c r="AP46" s="93" t="s">
        <v>714</v>
      </c>
      <c r="AQ46" s="93" t="s">
        <v>232</v>
      </c>
      <c r="AR46" s="93"/>
      <c r="AS46" s="93" t="s">
        <v>283</v>
      </c>
      <c r="AT46" s="93" t="s">
        <v>715</v>
      </c>
      <c r="AU46" s="93" t="s">
        <v>231</v>
      </c>
      <c r="AV46" s="93" t="s">
        <v>716</v>
      </c>
      <c r="AW46" s="93" t="s">
        <v>231</v>
      </c>
      <c r="AX46" s="93" t="s">
        <v>717</v>
      </c>
      <c r="AY46" s="93" t="s">
        <v>231</v>
      </c>
      <c r="AZ46" s="93" t="s">
        <v>718</v>
      </c>
      <c r="BA46" s="93" t="s">
        <v>232</v>
      </c>
      <c r="BB46" s="93"/>
      <c r="BC46" s="93" t="s">
        <v>231</v>
      </c>
      <c r="BD46" s="93" t="s">
        <v>719</v>
      </c>
      <c r="BE46" s="93" t="s">
        <v>283</v>
      </c>
      <c r="BF46" s="93" t="s">
        <v>720</v>
      </c>
    </row>
    <row r="47" spans="1:58" s="4" customFormat="1" ht="15" customHeight="1">
      <c r="A47" s="72" t="s">
        <v>37</v>
      </c>
      <c r="B47" s="73" t="s">
        <v>126</v>
      </c>
      <c r="C47" s="74">
        <f t="shared" si="5"/>
        <v>2</v>
      </c>
      <c r="D47" s="74"/>
      <c r="E47" s="74"/>
      <c r="F47" s="146">
        <f t="shared" si="6"/>
        <v>2</v>
      </c>
      <c r="G47" s="169"/>
      <c r="H47" s="169" t="s">
        <v>231</v>
      </c>
      <c r="I47" s="77" t="s">
        <v>1469</v>
      </c>
      <c r="J47" s="86" t="s">
        <v>257</v>
      </c>
      <c r="K47" s="89" t="s">
        <v>268</v>
      </c>
      <c r="L47" s="79">
        <v>42689</v>
      </c>
      <c r="M47" s="79">
        <v>42681</v>
      </c>
      <c r="N47" s="84" t="s">
        <v>150</v>
      </c>
      <c r="O47" s="73" t="s">
        <v>231</v>
      </c>
      <c r="P47" s="96" t="s">
        <v>721</v>
      </c>
      <c r="Q47" s="94" t="s">
        <v>231</v>
      </c>
      <c r="R47" s="93" t="s">
        <v>722</v>
      </c>
      <c r="S47" s="93" t="s">
        <v>231</v>
      </c>
      <c r="T47" s="93" t="s">
        <v>408</v>
      </c>
      <c r="U47" s="93" t="s">
        <v>233</v>
      </c>
      <c r="V47" s="93" t="s">
        <v>723</v>
      </c>
      <c r="W47" s="93" t="s">
        <v>705</v>
      </c>
      <c r="X47" s="96" t="s">
        <v>1565</v>
      </c>
      <c r="Y47" s="93" t="s">
        <v>283</v>
      </c>
      <c r="Z47" s="93" t="s">
        <v>724</v>
      </c>
      <c r="AA47" s="93" t="s">
        <v>701</v>
      </c>
      <c r="AB47" s="96" t="s">
        <v>725</v>
      </c>
      <c r="AC47" s="93" t="s">
        <v>231</v>
      </c>
      <c r="AD47" s="93" t="s">
        <v>726</v>
      </c>
      <c r="AE47" s="93" t="s">
        <v>231</v>
      </c>
      <c r="AF47" s="93" t="s">
        <v>727</v>
      </c>
      <c r="AG47" s="93" t="s">
        <v>233</v>
      </c>
      <c r="AH47" s="96" t="s">
        <v>728</v>
      </c>
      <c r="AI47" s="93" t="s">
        <v>233</v>
      </c>
      <c r="AJ47" s="96" t="s">
        <v>729</v>
      </c>
      <c r="AK47" s="93" t="s">
        <v>231</v>
      </c>
      <c r="AL47" s="96" t="s">
        <v>730</v>
      </c>
      <c r="AM47" s="93" t="s">
        <v>231</v>
      </c>
      <c r="AN47" s="93" t="s">
        <v>731</v>
      </c>
      <c r="AO47" s="93" t="s">
        <v>231</v>
      </c>
      <c r="AP47" s="96" t="s">
        <v>732</v>
      </c>
      <c r="AQ47" s="93" t="s">
        <v>232</v>
      </c>
      <c r="AR47" s="93"/>
      <c r="AS47" s="93" t="s">
        <v>231</v>
      </c>
      <c r="AT47" s="93" t="s">
        <v>733</v>
      </c>
      <c r="AU47" s="93" t="s">
        <v>231</v>
      </c>
      <c r="AV47" s="93" t="s">
        <v>734</v>
      </c>
      <c r="AW47" s="93" t="s">
        <v>231</v>
      </c>
      <c r="AX47" s="93" t="s">
        <v>533</v>
      </c>
      <c r="AY47" s="93" t="s">
        <v>232</v>
      </c>
      <c r="AZ47" s="93"/>
      <c r="BA47" s="93" t="s">
        <v>232</v>
      </c>
      <c r="BB47" s="93"/>
      <c r="BC47" s="93" t="s">
        <v>232</v>
      </c>
      <c r="BD47" s="93"/>
      <c r="BE47" s="93" t="s">
        <v>283</v>
      </c>
      <c r="BF47" s="93" t="s">
        <v>735</v>
      </c>
    </row>
    <row r="48" spans="1:58" s="4" customFormat="1" ht="15" customHeight="1">
      <c r="A48" s="72" t="s">
        <v>38</v>
      </c>
      <c r="B48" s="73" t="s">
        <v>141</v>
      </c>
      <c r="C48" s="74">
        <f t="shared" si="5"/>
        <v>4</v>
      </c>
      <c r="D48" s="74"/>
      <c r="E48" s="74"/>
      <c r="F48" s="146">
        <f t="shared" si="6"/>
        <v>4</v>
      </c>
      <c r="G48" s="168"/>
      <c r="H48" s="169" t="s">
        <v>231</v>
      </c>
      <c r="I48" s="111" t="s">
        <v>1566</v>
      </c>
      <c r="J48" s="92" t="s">
        <v>258</v>
      </c>
      <c r="K48" s="78" t="s">
        <v>248</v>
      </c>
      <c r="L48" s="79">
        <v>42692</v>
      </c>
      <c r="M48" s="79" t="s">
        <v>121</v>
      </c>
      <c r="N48" s="79">
        <v>42709</v>
      </c>
      <c r="O48" s="73" t="s">
        <v>231</v>
      </c>
      <c r="P48" s="80" t="s">
        <v>587</v>
      </c>
      <c r="Q48" s="73" t="s">
        <v>231</v>
      </c>
      <c r="R48" s="80" t="s">
        <v>329</v>
      </c>
      <c r="S48" s="73" t="s">
        <v>231</v>
      </c>
      <c r="T48" s="80" t="s">
        <v>1412</v>
      </c>
      <c r="U48" s="73" t="s">
        <v>233</v>
      </c>
      <c r="V48" s="80" t="s">
        <v>1413</v>
      </c>
      <c r="W48" s="73" t="s">
        <v>231</v>
      </c>
      <c r="X48" s="80" t="s">
        <v>812</v>
      </c>
      <c r="Y48" s="73" t="s">
        <v>231</v>
      </c>
      <c r="Z48" s="80" t="s">
        <v>1423</v>
      </c>
      <c r="AA48" s="73" t="s">
        <v>283</v>
      </c>
      <c r="AB48" s="80" t="s">
        <v>1414</v>
      </c>
      <c r="AC48" s="73" t="s">
        <v>231</v>
      </c>
      <c r="AD48" s="80" t="s">
        <v>1415</v>
      </c>
      <c r="AE48" s="73" t="s">
        <v>231</v>
      </c>
      <c r="AF48" s="80" t="s">
        <v>1416</v>
      </c>
      <c r="AG48" s="73" t="s">
        <v>231</v>
      </c>
      <c r="AH48" s="85" t="s">
        <v>1417</v>
      </c>
      <c r="AI48" s="73" t="s">
        <v>283</v>
      </c>
      <c r="AJ48" s="80" t="s">
        <v>1418</v>
      </c>
      <c r="AK48" s="73" t="s">
        <v>283</v>
      </c>
      <c r="AL48" s="80" t="s">
        <v>1419</v>
      </c>
      <c r="AM48" s="73" t="s">
        <v>231</v>
      </c>
      <c r="AN48" s="80" t="s">
        <v>1420</v>
      </c>
      <c r="AO48" s="73" t="s">
        <v>231</v>
      </c>
      <c r="AP48" s="80" t="s">
        <v>1421</v>
      </c>
      <c r="AQ48" s="73" t="s">
        <v>231</v>
      </c>
      <c r="AR48" s="80" t="s">
        <v>1035</v>
      </c>
      <c r="AS48" s="73" t="s">
        <v>232</v>
      </c>
      <c r="AT48" s="80" t="s">
        <v>1422</v>
      </c>
      <c r="AU48" s="73" t="s">
        <v>232</v>
      </c>
      <c r="AV48" s="80"/>
      <c r="AW48" s="73" t="s">
        <v>232</v>
      </c>
      <c r="AX48" s="80"/>
      <c r="AY48" s="73" t="s">
        <v>232</v>
      </c>
      <c r="AZ48" s="80"/>
      <c r="BA48" s="73" t="s">
        <v>232</v>
      </c>
      <c r="BB48" s="80"/>
      <c r="BC48" s="73" t="s">
        <v>232</v>
      </c>
      <c r="BD48" s="80"/>
      <c r="BE48" s="73" t="s">
        <v>232</v>
      </c>
      <c r="BF48" s="80"/>
    </row>
    <row r="49" spans="1:58" s="4" customFormat="1" ht="15" customHeight="1">
      <c r="A49" s="72" t="s">
        <v>109</v>
      </c>
      <c r="B49" s="73" t="s">
        <v>126</v>
      </c>
      <c r="C49" s="74">
        <f t="shared" si="5"/>
        <v>2</v>
      </c>
      <c r="D49" s="74"/>
      <c r="E49" s="74"/>
      <c r="F49" s="146">
        <f>C49*(1-D49)*(1-E49)</f>
        <v>2</v>
      </c>
      <c r="G49" s="73"/>
      <c r="H49" s="169" t="s">
        <v>231</v>
      </c>
      <c r="I49" s="111" t="s">
        <v>1567</v>
      </c>
      <c r="J49" s="111" t="s">
        <v>1219</v>
      </c>
      <c r="K49" s="73" t="s">
        <v>250</v>
      </c>
      <c r="L49" s="79">
        <v>42719</v>
      </c>
      <c r="M49" s="79" t="s">
        <v>121</v>
      </c>
      <c r="N49" s="84" t="s">
        <v>150</v>
      </c>
      <c r="O49" s="73" t="s">
        <v>231</v>
      </c>
      <c r="P49" s="96" t="s">
        <v>1346</v>
      </c>
      <c r="Q49" s="94" t="s">
        <v>231</v>
      </c>
      <c r="R49" s="96" t="s">
        <v>1568</v>
      </c>
      <c r="S49" s="93" t="s">
        <v>231</v>
      </c>
      <c r="T49" s="96" t="s">
        <v>1481</v>
      </c>
      <c r="U49" s="93" t="s">
        <v>231</v>
      </c>
      <c r="V49" s="96" t="s">
        <v>1482</v>
      </c>
      <c r="W49" s="93" t="s">
        <v>705</v>
      </c>
      <c r="X49" s="96" t="s">
        <v>1483</v>
      </c>
      <c r="Y49" s="93" t="s">
        <v>231</v>
      </c>
      <c r="Z49" s="96" t="s">
        <v>1348</v>
      </c>
      <c r="AA49" s="93" t="s">
        <v>232</v>
      </c>
      <c r="AB49" s="93"/>
      <c r="AC49" s="93" t="s">
        <v>231</v>
      </c>
      <c r="AD49" s="96" t="s">
        <v>1484</v>
      </c>
      <c r="AE49" s="93" t="s">
        <v>231</v>
      </c>
      <c r="AF49" s="96" t="s">
        <v>1352</v>
      </c>
      <c r="AG49" s="93" t="s">
        <v>231</v>
      </c>
      <c r="AH49" s="96" t="s">
        <v>1344</v>
      </c>
      <c r="AI49" s="93" t="s">
        <v>231</v>
      </c>
      <c r="AJ49" s="96" t="s">
        <v>1345</v>
      </c>
      <c r="AK49" s="93" t="s">
        <v>231</v>
      </c>
      <c r="AL49" s="96" t="s">
        <v>1349</v>
      </c>
      <c r="AM49" s="93" t="s">
        <v>231</v>
      </c>
      <c r="AN49" s="96" t="s">
        <v>1350</v>
      </c>
      <c r="AO49" s="93" t="s">
        <v>231</v>
      </c>
      <c r="AP49" s="96" t="s">
        <v>1485</v>
      </c>
      <c r="AQ49" s="93" t="s">
        <v>231</v>
      </c>
      <c r="AR49" s="96" t="s">
        <v>1486</v>
      </c>
      <c r="AS49" s="93" t="s">
        <v>232</v>
      </c>
      <c r="AT49" s="96" t="s">
        <v>1347</v>
      </c>
      <c r="AU49" s="93" t="s">
        <v>232</v>
      </c>
      <c r="AV49" s="93"/>
      <c r="AW49" s="93" t="s">
        <v>232</v>
      </c>
      <c r="AX49" s="93"/>
      <c r="AY49" s="93" t="s">
        <v>232</v>
      </c>
      <c r="AZ49" s="93"/>
      <c r="BA49" s="93" t="s">
        <v>232</v>
      </c>
      <c r="BB49" s="93"/>
      <c r="BC49" s="93" t="s">
        <v>232</v>
      </c>
      <c r="BD49" s="93"/>
      <c r="BE49" s="93" t="s">
        <v>283</v>
      </c>
      <c r="BF49" s="96" t="s">
        <v>1351</v>
      </c>
    </row>
    <row r="50" spans="1:58" s="4" customFormat="1" ht="15" customHeight="1">
      <c r="A50" s="18" t="s">
        <v>39</v>
      </c>
      <c r="B50" s="99"/>
      <c r="C50" s="100"/>
      <c r="D50" s="101"/>
      <c r="E50" s="102"/>
      <c r="F50" s="147"/>
      <c r="G50" s="21"/>
      <c r="H50" s="21"/>
      <c r="I50" s="104"/>
      <c r="J50" s="105"/>
      <c r="K50" s="99"/>
      <c r="L50" s="107"/>
      <c r="M50" s="108"/>
      <c r="N50" s="108"/>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row>
    <row r="51" spans="1:58" s="4" customFormat="1" ht="15" customHeight="1">
      <c r="A51" s="72" t="s">
        <v>40</v>
      </c>
      <c r="B51" s="73" t="s">
        <v>1588</v>
      </c>
      <c r="C51" s="74">
        <f aca="true" t="shared" si="7" ref="C51:C57">IF(B51="Да, опубликован и в нем представлена информация по всем ключевым элементам, а также большая часть дополнительных сведений",5,(IF(B51="Да, опубликован и в нем представлена информация по всем ключевым элементам, а также отдельные дополнительные сведения",4,(IF(B51="Да, опубликован и в нем представлена информация по всем ключевым элементам",3,(IF(B51="Да, опубликован и в нем представлена информация по 7 и более ключевым элементам",2,(IF(B51="Да, опубликован и в нем представлена информация по 5 и более ключевым элементам",1,0)))))))))</f>
        <v>0</v>
      </c>
      <c r="D51" s="74"/>
      <c r="E51" s="74"/>
      <c r="F51" s="146">
        <f aca="true" t="shared" si="8" ref="F51:F57">C51*(1-D51)*(1-E51)</f>
        <v>0</v>
      </c>
      <c r="G51" s="89"/>
      <c r="H51" s="151" t="s">
        <v>232</v>
      </c>
      <c r="I51" s="91" t="s">
        <v>1571</v>
      </c>
      <c r="J51" s="92" t="s">
        <v>1576</v>
      </c>
      <c r="K51" s="150" t="s">
        <v>1266</v>
      </c>
      <c r="L51" s="79" t="s">
        <v>150</v>
      </c>
      <c r="M51" s="80"/>
      <c r="N51" s="84"/>
      <c r="O51" s="73"/>
      <c r="P51" s="80"/>
      <c r="Q51" s="73"/>
      <c r="R51" s="80"/>
      <c r="S51" s="73"/>
      <c r="T51" s="80"/>
      <c r="U51" s="73"/>
      <c r="V51" s="80"/>
      <c r="W51" s="73"/>
      <c r="X51" s="80"/>
      <c r="Y51" s="73"/>
      <c r="Z51" s="80"/>
      <c r="AA51" s="73"/>
      <c r="AB51" s="80"/>
      <c r="AC51" s="73"/>
      <c r="AD51" s="80"/>
      <c r="AE51" s="73"/>
      <c r="AF51" s="80"/>
      <c r="AG51" s="73"/>
      <c r="AH51" s="80"/>
      <c r="AI51" s="73"/>
      <c r="AJ51" s="80"/>
      <c r="AK51" s="73"/>
      <c r="AL51" s="80"/>
      <c r="AM51" s="73"/>
      <c r="AN51" s="80"/>
      <c r="AO51" s="73"/>
      <c r="AP51" s="80"/>
      <c r="AQ51" s="73"/>
      <c r="AR51" s="80"/>
      <c r="AS51" s="73"/>
      <c r="AT51" s="80"/>
      <c r="AU51" s="73"/>
      <c r="AV51" s="80"/>
      <c r="AW51" s="73"/>
      <c r="AX51" s="80"/>
      <c r="AY51" s="73"/>
      <c r="AZ51" s="80"/>
      <c r="BA51" s="73"/>
      <c r="BB51" s="80"/>
      <c r="BC51" s="73"/>
      <c r="BD51" s="80"/>
      <c r="BE51" s="73"/>
      <c r="BF51" s="80"/>
    </row>
    <row r="52" spans="1:58" s="4" customFormat="1" ht="15" customHeight="1">
      <c r="A52" s="72" t="s">
        <v>41</v>
      </c>
      <c r="B52" s="89" t="s">
        <v>171</v>
      </c>
      <c r="C52" s="74">
        <f t="shared" si="7"/>
        <v>0</v>
      </c>
      <c r="D52" s="74"/>
      <c r="E52" s="74">
        <v>0.5</v>
      </c>
      <c r="F52" s="146">
        <f t="shared" si="8"/>
        <v>0</v>
      </c>
      <c r="G52" s="73" t="s">
        <v>1649</v>
      </c>
      <c r="H52" s="169" t="s">
        <v>231</v>
      </c>
      <c r="I52" s="91" t="s">
        <v>113</v>
      </c>
      <c r="J52" s="76" t="s">
        <v>163</v>
      </c>
      <c r="K52" s="78" t="s">
        <v>1646</v>
      </c>
      <c r="L52" s="79" t="s">
        <v>150</v>
      </c>
      <c r="M52" s="79">
        <v>42734</v>
      </c>
      <c r="N52" s="84" t="s">
        <v>150</v>
      </c>
      <c r="O52" s="93" t="s">
        <v>232</v>
      </c>
      <c r="P52" s="93"/>
      <c r="Q52" s="94" t="s">
        <v>232</v>
      </c>
      <c r="R52" s="93"/>
      <c r="S52" s="93" t="s">
        <v>232</v>
      </c>
      <c r="T52" s="93" t="s">
        <v>1574</v>
      </c>
      <c r="U52" s="93" t="s">
        <v>232</v>
      </c>
      <c r="V52" s="93" t="s">
        <v>1365</v>
      </c>
      <c r="W52" s="93" t="s">
        <v>354</v>
      </c>
      <c r="X52" s="93" t="s">
        <v>1363</v>
      </c>
      <c r="Y52" s="93" t="s">
        <v>354</v>
      </c>
      <c r="Z52" s="93" t="s">
        <v>1364</v>
      </c>
      <c r="AA52" s="93" t="s">
        <v>232</v>
      </c>
      <c r="AB52" s="93"/>
      <c r="AC52" s="93" t="s">
        <v>232</v>
      </c>
      <c r="AD52" s="93" t="s">
        <v>1366</v>
      </c>
      <c r="AE52" s="93" t="s">
        <v>232</v>
      </c>
      <c r="AF52" s="93"/>
      <c r="AG52" s="93" t="s">
        <v>231</v>
      </c>
      <c r="AH52" s="96" t="s">
        <v>1367</v>
      </c>
      <c r="AI52" s="93" t="s">
        <v>231</v>
      </c>
      <c r="AJ52" s="93" t="s">
        <v>1368</v>
      </c>
      <c r="AK52" s="93" t="s">
        <v>1369</v>
      </c>
      <c r="AL52" s="93"/>
      <c r="AM52" s="93" t="s">
        <v>232</v>
      </c>
      <c r="AN52" s="93"/>
      <c r="AO52" s="93" t="s">
        <v>354</v>
      </c>
      <c r="AP52" s="93" t="s">
        <v>1370</v>
      </c>
      <c r="AQ52" s="93" t="s">
        <v>232</v>
      </c>
      <c r="AR52" s="93"/>
      <c r="AS52" s="93" t="s">
        <v>232</v>
      </c>
      <c r="AT52" s="93"/>
      <c r="AU52" s="93" t="s">
        <v>232</v>
      </c>
      <c r="AV52" s="93"/>
      <c r="AW52" s="93" t="s">
        <v>232</v>
      </c>
      <c r="AX52" s="93"/>
      <c r="AY52" s="93" t="s">
        <v>232</v>
      </c>
      <c r="AZ52" s="93"/>
      <c r="BA52" s="93" t="s">
        <v>232</v>
      </c>
      <c r="BB52" s="93"/>
      <c r="BC52" s="93" t="s">
        <v>232</v>
      </c>
      <c r="BD52" s="93"/>
      <c r="BE52" s="93" t="s">
        <v>232</v>
      </c>
      <c r="BF52" s="93"/>
    </row>
    <row r="53" spans="1:58" s="4" customFormat="1" ht="15" customHeight="1">
      <c r="A53" s="72" t="s">
        <v>42</v>
      </c>
      <c r="B53" s="89" t="s">
        <v>124</v>
      </c>
      <c r="C53" s="74">
        <f t="shared" si="7"/>
        <v>5</v>
      </c>
      <c r="D53" s="74"/>
      <c r="E53" s="74"/>
      <c r="F53" s="146">
        <f t="shared" si="8"/>
        <v>5</v>
      </c>
      <c r="G53" s="168"/>
      <c r="H53" s="169" t="s">
        <v>231</v>
      </c>
      <c r="I53" s="91" t="s">
        <v>1220</v>
      </c>
      <c r="J53" s="76" t="s">
        <v>163</v>
      </c>
      <c r="K53" s="78" t="s">
        <v>248</v>
      </c>
      <c r="L53" s="79">
        <v>42671</v>
      </c>
      <c r="M53" s="79">
        <v>42670</v>
      </c>
      <c r="N53" s="84" t="s">
        <v>150</v>
      </c>
      <c r="O53" s="89" t="s">
        <v>231</v>
      </c>
      <c r="P53" s="93" t="s">
        <v>373</v>
      </c>
      <c r="Q53" s="94" t="s">
        <v>231</v>
      </c>
      <c r="R53" s="93" t="s">
        <v>404</v>
      </c>
      <c r="S53" s="93" t="s">
        <v>231</v>
      </c>
      <c r="T53" s="93" t="s">
        <v>740</v>
      </c>
      <c r="U53" s="93" t="s">
        <v>233</v>
      </c>
      <c r="V53" s="93" t="s">
        <v>741</v>
      </c>
      <c r="W53" s="93" t="s">
        <v>283</v>
      </c>
      <c r="X53" s="93" t="s">
        <v>1848</v>
      </c>
      <c r="Y53" s="93" t="s">
        <v>231</v>
      </c>
      <c r="Z53" s="93" t="s">
        <v>742</v>
      </c>
      <c r="AA53" s="93" t="s">
        <v>283</v>
      </c>
      <c r="AB53" s="93" t="s">
        <v>1849</v>
      </c>
      <c r="AC53" s="93" t="s">
        <v>283</v>
      </c>
      <c r="AD53" s="93" t="s">
        <v>743</v>
      </c>
      <c r="AE53" s="93" t="s">
        <v>231</v>
      </c>
      <c r="AF53" s="93" t="s">
        <v>744</v>
      </c>
      <c r="AG53" s="93" t="s">
        <v>231</v>
      </c>
      <c r="AH53" s="93" t="s">
        <v>745</v>
      </c>
      <c r="AI53" s="93" t="s">
        <v>283</v>
      </c>
      <c r="AJ53" s="93" t="s">
        <v>464</v>
      </c>
      <c r="AK53" s="93" t="s">
        <v>231</v>
      </c>
      <c r="AL53" s="93" t="s">
        <v>664</v>
      </c>
      <c r="AM53" s="93" t="s">
        <v>231</v>
      </c>
      <c r="AN53" s="93" t="s">
        <v>408</v>
      </c>
      <c r="AO53" s="93" t="s">
        <v>231</v>
      </c>
      <c r="AP53" s="93" t="s">
        <v>746</v>
      </c>
      <c r="AQ53" s="93" t="s">
        <v>232</v>
      </c>
      <c r="AR53" s="93"/>
      <c r="AS53" s="93" t="s">
        <v>231</v>
      </c>
      <c r="AT53" s="93" t="s">
        <v>457</v>
      </c>
      <c r="AU53" s="93" t="s">
        <v>231</v>
      </c>
      <c r="AV53" s="93" t="s">
        <v>747</v>
      </c>
      <c r="AW53" s="93" t="s">
        <v>231</v>
      </c>
      <c r="AX53" s="93" t="s">
        <v>748</v>
      </c>
      <c r="AY53" s="93" t="s">
        <v>231</v>
      </c>
      <c r="AZ53" s="93" t="s">
        <v>749</v>
      </c>
      <c r="BA53" s="93" t="s">
        <v>354</v>
      </c>
      <c r="BB53" s="93" t="s">
        <v>750</v>
      </c>
      <c r="BC53" s="93" t="s">
        <v>231</v>
      </c>
      <c r="BD53" s="93" t="s">
        <v>734</v>
      </c>
      <c r="BE53" s="93" t="s">
        <v>283</v>
      </c>
      <c r="BF53" s="93" t="s">
        <v>751</v>
      </c>
    </row>
    <row r="54" spans="1:58" s="4" customFormat="1" ht="15" customHeight="1">
      <c r="A54" s="72" t="s">
        <v>43</v>
      </c>
      <c r="B54" s="89" t="s">
        <v>124</v>
      </c>
      <c r="C54" s="74">
        <f t="shared" si="7"/>
        <v>5</v>
      </c>
      <c r="D54" s="74"/>
      <c r="E54" s="74"/>
      <c r="F54" s="146">
        <f t="shared" si="8"/>
        <v>5</v>
      </c>
      <c r="G54" s="168"/>
      <c r="H54" s="169" t="s">
        <v>231</v>
      </c>
      <c r="I54" s="91" t="s">
        <v>736</v>
      </c>
      <c r="J54" s="76" t="s">
        <v>163</v>
      </c>
      <c r="K54" s="78" t="s">
        <v>248</v>
      </c>
      <c r="L54" s="79" t="s">
        <v>150</v>
      </c>
      <c r="M54" s="79">
        <v>42689</v>
      </c>
      <c r="N54" s="84" t="s">
        <v>150</v>
      </c>
      <c r="O54" s="93" t="s">
        <v>231</v>
      </c>
      <c r="P54" s="93" t="s">
        <v>752</v>
      </c>
      <c r="Q54" s="94" t="s">
        <v>231</v>
      </c>
      <c r="R54" s="93" t="s">
        <v>541</v>
      </c>
      <c r="S54" s="93" t="s">
        <v>231</v>
      </c>
      <c r="T54" s="93" t="s">
        <v>730</v>
      </c>
      <c r="U54" s="93" t="s">
        <v>233</v>
      </c>
      <c r="V54" s="93" t="s">
        <v>659</v>
      </c>
      <c r="W54" s="93" t="s">
        <v>283</v>
      </c>
      <c r="X54" s="93" t="s">
        <v>1850</v>
      </c>
      <c r="Y54" s="93" t="s">
        <v>231</v>
      </c>
      <c r="Z54" s="93" t="s">
        <v>754</v>
      </c>
      <c r="AA54" s="93" t="s">
        <v>233</v>
      </c>
      <c r="AB54" s="93" t="s">
        <v>1851</v>
      </c>
      <c r="AC54" s="93" t="s">
        <v>233</v>
      </c>
      <c r="AD54" s="93" t="s">
        <v>753</v>
      </c>
      <c r="AE54" s="93" t="s">
        <v>231</v>
      </c>
      <c r="AF54" s="93" t="s">
        <v>321</v>
      </c>
      <c r="AG54" s="93" t="s">
        <v>231</v>
      </c>
      <c r="AH54" s="93" t="s">
        <v>755</v>
      </c>
      <c r="AI54" s="93" t="s">
        <v>231</v>
      </c>
      <c r="AJ54" s="93" t="s">
        <v>601</v>
      </c>
      <c r="AK54" s="93" t="s">
        <v>231</v>
      </c>
      <c r="AL54" s="93" t="s">
        <v>756</v>
      </c>
      <c r="AM54" s="93" t="s">
        <v>231</v>
      </c>
      <c r="AN54" s="93" t="s">
        <v>757</v>
      </c>
      <c r="AO54" s="93" t="s">
        <v>231</v>
      </c>
      <c r="AP54" s="93" t="s">
        <v>1852</v>
      </c>
      <c r="AQ54" s="93" t="s">
        <v>232</v>
      </c>
      <c r="AR54" s="93"/>
      <c r="AS54" s="93" t="s">
        <v>232</v>
      </c>
      <c r="AT54" s="93" t="s">
        <v>758</v>
      </c>
      <c r="AU54" s="93" t="s">
        <v>231</v>
      </c>
      <c r="AV54" s="93" t="s">
        <v>759</v>
      </c>
      <c r="AW54" s="93" t="s">
        <v>231</v>
      </c>
      <c r="AX54" s="93" t="s">
        <v>760</v>
      </c>
      <c r="AY54" s="93" t="s">
        <v>232</v>
      </c>
      <c r="AZ54" s="93"/>
      <c r="BA54" s="93" t="s">
        <v>232</v>
      </c>
      <c r="BB54" s="93"/>
      <c r="BC54" s="93" t="s">
        <v>232</v>
      </c>
      <c r="BD54" s="93"/>
      <c r="BE54" s="93" t="s">
        <v>232</v>
      </c>
      <c r="BF54" s="93"/>
    </row>
    <row r="55" spans="1:58" s="4" customFormat="1" ht="15" customHeight="1">
      <c r="A55" s="72" t="s">
        <v>92</v>
      </c>
      <c r="B55" s="73" t="s">
        <v>1589</v>
      </c>
      <c r="C55" s="74">
        <f t="shared" si="7"/>
        <v>0</v>
      </c>
      <c r="D55" s="74"/>
      <c r="E55" s="74"/>
      <c r="F55" s="146">
        <f t="shared" si="8"/>
        <v>0</v>
      </c>
      <c r="G55" s="73"/>
      <c r="H55" s="151" t="s">
        <v>232</v>
      </c>
      <c r="I55" s="77" t="s">
        <v>1577</v>
      </c>
      <c r="J55" s="76" t="s">
        <v>163</v>
      </c>
      <c r="K55" s="150" t="s">
        <v>1266</v>
      </c>
      <c r="L55" s="80" t="s">
        <v>1573</v>
      </c>
      <c r="M55" s="80"/>
      <c r="N55" s="84"/>
      <c r="O55" s="73"/>
      <c r="P55" s="80"/>
      <c r="Q55" s="73"/>
      <c r="R55" s="80"/>
      <c r="S55" s="73"/>
      <c r="T55" s="80"/>
      <c r="U55" s="73"/>
      <c r="V55" s="80"/>
      <c r="W55" s="73"/>
      <c r="X55" s="80"/>
      <c r="Y55" s="73"/>
      <c r="Z55" s="80"/>
      <c r="AA55" s="73"/>
      <c r="AB55" s="80"/>
      <c r="AC55" s="73"/>
      <c r="AD55" s="80"/>
      <c r="AE55" s="73"/>
      <c r="AF55" s="80"/>
      <c r="AG55" s="73"/>
      <c r="AH55" s="80"/>
      <c r="AI55" s="73"/>
      <c r="AJ55" s="80"/>
      <c r="AK55" s="73"/>
      <c r="AL55" s="80"/>
      <c r="AM55" s="73"/>
      <c r="AN55" s="80"/>
      <c r="AO55" s="73"/>
      <c r="AP55" s="80"/>
      <c r="AQ55" s="73"/>
      <c r="AR55" s="80"/>
      <c r="AS55" s="73"/>
      <c r="AT55" s="80"/>
      <c r="AU55" s="73"/>
      <c r="AV55" s="80"/>
      <c r="AW55" s="73"/>
      <c r="AX55" s="80"/>
      <c r="AY55" s="73"/>
      <c r="AZ55" s="80"/>
      <c r="BA55" s="73"/>
      <c r="BB55" s="80"/>
      <c r="BC55" s="73"/>
      <c r="BD55" s="80"/>
      <c r="BE55" s="73"/>
      <c r="BF55" s="80"/>
    </row>
    <row r="56" spans="1:58" s="4" customFormat="1" ht="15" customHeight="1">
      <c r="A56" s="72" t="s">
        <v>44</v>
      </c>
      <c r="B56" s="73" t="s">
        <v>1588</v>
      </c>
      <c r="C56" s="74">
        <f t="shared" si="7"/>
        <v>0</v>
      </c>
      <c r="D56" s="74"/>
      <c r="E56" s="74"/>
      <c r="F56" s="146">
        <f t="shared" si="8"/>
        <v>0</v>
      </c>
      <c r="G56" s="89"/>
      <c r="H56" s="151" t="s">
        <v>232</v>
      </c>
      <c r="I56" s="109" t="s">
        <v>1578</v>
      </c>
      <c r="J56" s="86" t="s">
        <v>1579</v>
      </c>
      <c r="K56" s="150" t="s">
        <v>1266</v>
      </c>
      <c r="L56" s="80" t="s">
        <v>1575</v>
      </c>
      <c r="M56" s="80"/>
      <c r="N56" s="84"/>
      <c r="O56" s="73"/>
      <c r="P56" s="80"/>
      <c r="Q56" s="73"/>
      <c r="R56" s="80"/>
      <c r="S56" s="73"/>
      <c r="T56" s="80"/>
      <c r="U56" s="73"/>
      <c r="V56" s="80"/>
      <c r="W56" s="73"/>
      <c r="X56" s="80"/>
      <c r="Y56" s="73"/>
      <c r="Z56" s="80"/>
      <c r="AA56" s="73"/>
      <c r="AB56" s="80"/>
      <c r="AC56" s="73"/>
      <c r="AD56" s="80"/>
      <c r="AE56" s="73"/>
      <c r="AF56" s="80"/>
      <c r="AG56" s="73"/>
      <c r="AH56" s="80"/>
      <c r="AI56" s="73"/>
      <c r="AJ56" s="80"/>
      <c r="AK56" s="73"/>
      <c r="AL56" s="80"/>
      <c r="AM56" s="73"/>
      <c r="AN56" s="80"/>
      <c r="AO56" s="73"/>
      <c r="AP56" s="80"/>
      <c r="AQ56" s="73"/>
      <c r="AR56" s="80"/>
      <c r="AS56" s="73"/>
      <c r="AT56" s="80"/>
      <c r="AU56" s="73"/>
      <c r="AV56" s="80"/>
      <c r="AW56" s="73"/>
      <c r="AX56" s="80"/>
      <c r="AY56" s="73"/>
      <c r="AZ56" s="80"/>
      <c r="BA56" s="73"/>
      <c r="BB56" s="80"/>
      <c r="BC56" s="73"/>
      <c r="BD56" s="80"/>
      <c r="BE56" s="73"/>
      <c r="BF56" s="80"/>
    </row>
    <row r="57" spans="1:58" s="4" customFormat="1" ht="15" customHeight="1">
      <c r="A57" s="72" t="s">
        <v>45</v>
      </c>
      <c r="B57" s="89" t="s">
        <v>124</v>
      </c>
      <c r="C57" s="74">
        <f t="shared" si="7"/>
        <v>5</v>
      </c>
      <c r="D57" s="74"/>
      <c r="E57" s="74"/>
      <c r="F57" s="146">
        <f t="shared" si="8"/>
        <v>5</v>
      </c>
      <c r="G57" s="73"/>
      <c r="H57" s="169" t="s">
        <v>231</v>
      </c>
      <c r="I57" s="91" t="s">
        <v>1581</v>
      </c>
      <c r="J57" s="92" t="s">
        <v>259</v>
      </c>
      <c r="K57" s="89" t="s">
        <v>250</v>
      </c>
      <c r="L57" s="79" t="s">
        <v>1572</v>
      </c>
      <c r="M57" s="79" t="s">
        <v>121</v>
      </c>
      <c r="N57" s="84" t="s">
        <v>150</v>
      </c>
      <c r="O57" s="89" t="s">
        <v>231</v>
      </c>
      <c r="P57" s="93" t="s">
        <v>765</v>
      </c>
      <c r="Q57" s="94" t="s">
        <v>231</v>
      </c>
      <c r="R57" s="96" t="s">
        <v>764</v>
      </c>
      <c r="S57" s="93" t="s">
        <v>231</v>
      </c>
      <c r="T57" s="96" t="s">
        <v>777</v>
      </c>
      <c r="U57" s="93" t="s">
        <v>231</v>
      </c>
      <c r="V57" s="93" t="s">
        <v>775</v>
      </c>
      <c r="W57" s="93" t="s">
        <v>231</v>
      </c>
      <c r="X57" s="93" t="s">
        <v>774</v>
      </c>
      <c r="Y57" s="93" t="s">
        <v>231</v>
      </c>
      <c r="Z57" s="93" t="s">
        <v>773</v>
      </c>
      <c r="AA57" s="93" t="s">
        <v>231</v>
      </c>
      <c r="AB57" s="96" t="s">
        <v>771</v>
      </c>
      <c r="AC57" s="93" t="s">
        <v>231</v>
      </c>
      <c r="AD57" s="93" t="s">
        <v>772</v>
      </c>
      <c r="AE57" s="93" t="s">
        <v>231</v>
      </c>
      <c r="AF57" s="96" t="s">
        <v>767</v>
      </c>
      <c r="AG57" s="93" t="s">
        <v>231</v>
      </c>
      <c r="AH57" s="96" t="s">
        <v>766</v>
      </c>
      <c r="AI57" s="93" t="s">
        <v>231</v>
      </c>
      <c r="AJ57" s="96" t="s">
        <v>768</v>
      </c>
      <c r="AK57" s="93" t="s">
        <v>231</v>
      </c>
      <c r="AL57" s="93" t="s">
        <v>775</v>
      </c>
      <c r="AM57" s="93" t="s">
        <v>231</v>
      </c>
      <c r="AN57" s="93" t="s">
        <v>776</v>
      </c>
      <c r="AO57" s="93" t="s">
        <v>231</v>
      </c>
      <c r="AP57" s="96" t="s">
        <v>779</v>
      </c>
      <c r="AQ57" s="93" t="s">
        <v>231</v>
      </c>
      <c r="AR57" s="96" t="s">
        <v>779</v>
      </c>
      <c r="AS57" s="93" t="s">
        <v>231</v>
      </c>
      <c r="AT57" s="96" t="s">
        <v>779</v>
      </c>
      <c r="AU57" s="93" t="s">
        <v>233</v>
      </c>
      <c r="AV57" s="96" t="s">
        <v>762</v>
      </c>
      <c r="AW57" s="93" t="s">
        <v>354</v>
      </c>
      <c r="AX57" s="96" t="s">
        <v>763</v>
      </c>
      <c r="AY57" s="93" t="s">
        <v>231</v>
      </c>
      <c r="AZ57" s="96" t="s">
        <v>770</v>
      </c>
      <c r="BA57" s="93" t="s">
        <v>233</v>
      </c>
      <c r="BB57" s="93" t="s">
        <v>769</v>
      </c>
      <c r="BC57" s="93" t="s">
        <v>231</v>
      </c>
      <c r="BD57" s="93" t="s">
        <v>761</v>
      </c>
      <c r="BE57" s="93" t="s">
        <v>283</v>
      </c>
      <c r="BF57" s="96" t="s">
        <v>778</v>
      </c>
    </row>
    <row r="58" spans="1:58" s="4" customFormat="1" ht="15" customHeight="1">
      <c r="A58" s="18" t="s">
        <v>46</v>
      </c>
      <c r="B58" s="99"/>
      <c r="C58" s="100"/>
      <c r="D58" s="101"/>
      <c r="E58" s="102"/>
      <c r="F58" s="147"/>
      <c r="G58" s="21"/>
      <c r="H58" s="21"/>
      <c r="I58" s="104"/>
      <c r="J58" s="105"/>
      <c r="K58" s="99"/>
      <c r="L58" s="107"/>
      <c r="M58" s="108"/>
      <c r="N58" s="108"/>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row>
    <row r="59" spans="1:58" s="4" customFormat="1" ht="15" customHeight="1">
      <c r="A59" s="72" t="s">
        <v>47</v>
      </c>
      <c r="B59" s="89" t="s">
        <v>124</v>
      </c>
      <c r="C59" s="74">
        <f aca="true" t="shared" si="9" ref="C59:C72">IF(B59="Да, опубликован и в нем представлена информация по всем ключевым элементам, а также большая часть дополнительных сведений",5,(IF(B59="Да, опубликован и в нем представлена информация по всем ключевым элементам, а также отдельные дополнительные сведения",4,(IF(B59="Да, опубликован и в нем представлена информация по всем ключевым элементам",3,(IF(B59="Да, опубликован и в нем представлена информация по 7 и более ключевым элементам",2,(IF(B59="Да, опубликован и в нем представлена информация по 5 и более ключевым элементам",1,0)))))))))</f>
        <v>5</v>
      </c>
      <c r="D59" s="74"/>
      <c r="E59" s="74"/>
      <c r="F59" s="146">
        <f aca="true" t="shared" si="10" ref="F59:F72">C59*(1-D59)*(1-E59)</f>
        <v>5</v>
      </c>
      <c r="G59" s="168"/>
      <c r="H59" s="169" t="s">
        <v>231</v>
      </c>
      <c r="I59" s="91" t="s">
        <v>260</v>
      </c>
      <c r="J59" s="76" t="s">
        <v>163</v>
      </c>
      <c r="K59" s="78" t="s">
        <v>248</v>
      </c>
      <c r="L59" s="79">
        <v>42642</v>
      </c>
      <c r="M59" s="79" t="s">
        <v>121</v>
      </c>
      <c r="N59" s="79">
        <v>42636</v>
      </c>
      <c r="O59" s="93" t="s">
        <v>231</v>
      </c>
      <c r="P59" s="93" t="s">
        <v>320</v>
      </c>
      <c r="Q59" s="94" t="s">
        <v>231</v>
      </c>
      <c r="R59" s="93" t="s">
        <v>781</v>
      </c>
      <c r="S59" s="93" t="s">
        <v>233</v>
      </c>
      <c r="T59" s="93" t="s">
        <v>327</v>
      </c>
      <c r="U59" s="93" t="s">
        <v>233</v>
      </c>
      <c r="V59" s="93" t="s">
        <v>782</v>
      </c>
      <c r="W59" s="93" t="s">
        <v>231</v>
      </c>
      <c r="X59" s="93" t="s">
        <v>783</v>
      </c>
      <c r="Y59" s="93" t="s">
        <v>231</v>
      </c>
      <c r="Z59" s="93" t="s">
        <v>784</v>
      </c>
      <c r="AA59" s="93" t="s">
        <v>283</v>
      </c>
      <c r="AB59" s="93" t="s">
        <v>1853</v>
      </c>
      <c r="AC59" s="93" t="s">
        <v>231</v>
      </c>
      <c r="AD59" s="93" t="s">
        <v>511</v>
      </c>
      <c r="AE59" s="93" t="s">
        <v>231</v>
      </c>
      <c r="AF59" s="93" t="s">
        <v>785</v>
      </c>
      <c r="AG59" s="93" t="s">
        <v>231</v>
      </c>
      <c r="AH59" s="93" t="s">
        <v>780</v>
      </c>
      <c r="AI59" s="93" t="s">
        <v>231</v>
      </c>
      <c r="AJ59" s="93" t="s">
        <v>338</v>
      </c>
      <c r="AK59" s="93" t="s">
        <v>231</v>
      </c>
      <c r="AL59" s="93" t="s">
        <v>404</v>
      </c>
      <c r="AM59" s="93" t="s">
        <v>231</v>
      </c>
      <c r="AN59" s="93" t="s">
        <v>786</v>
      </c>
      <c r="AO59" s="93" t="s">
        <v>231</v>
      </c>
      <c r="AP59" s="93" t="s">
        <v>787</v>
      </c>
      <c r="AQ59" s="93" t="s">
        <v>231</v>
      </c>
      <c r="AR59" s="93" t="s">
        <v>548</v>
      </c>
      <c r="AS59" s="93" t="s">
        <v>231</v>
      </c>
      <c r="AT59" s="93" t="s">
        <v>788</v>
      </c>
      <c r="AU59" s="93" t="s">
        <v>231</v>
      </c>
      <c r="AV59" s="93" t="s">
        <v>789</v>
      </c>
      <c r="AW59" s="93" t="s">
        <v>233</v>
      </c>
      <c r="AX59" s="93" t="s">
        <v>790</v>
      </c>
      <c r="AY59" s="93" t="s">
        <v>231</v>
      </c>
      <c r="AZ59" s="93" t="s">
        <v>791</v>
      </c>
      <c r="BA59" s="93" t="s">
        <v>231</v>
      </c>
      <c r="BB59" s="93" t="s">
        <v>660</v>
      </c>
      <c r="BC59" s="93" t="s">
        <v>231</v>
      </c>
      <c r="BD59" s="93" t="s">
        <v>792</v>
      </c>
      <c r="BE59" s="93" t="s">
        <v>283</v>
      </c>
      <c r="BF59" s="93" t="s">
        <v>793</v>
      </c>
    </row>
    <row r="60" spans="1:58" s="4" customFormat="1" ht="15" customHeight="1">
      <c r="A60" s="72" t="s">
        <v>48</v>
      </c>
      <c r="B60" s="89" t="s">
        <v>127</v>
      </c>
      <c r="C60" s="74">
        <f t="shared" si="9"/>
        <v>1</v>
      </c>
      <c r="D60" s="74"/>
      <c r="E60" s="74"/>
      <c r="F60" s="146">
        <f t="shared" si="10"/>
        <v>1</v>
      </c>
      <c r="G60" s="168"/>
      <c r="H60" s="169" t="s">
        <v>231</v>
      </c>
      <c r="I60" s="91" t="s">
        <v>104</v>
      </c>
      <c r="J60" s="76" t="s">
        <v>163</v>
      </c>
      <c r="K60" s="78" t="s">
        <v>248</v>
      </c>
      <c r="L60" s="79" t="s">
        <v>150</v>
      </c>
      <c r="M60" s="79" t="s">
        <v>121</v>
      </c>
      <c r="N60" s="79">
        <v>42717</v>
      </c>
      <c r="O60" s="89" t="s">
        <v>354</v>
      </c>
      <c r="P60" s="93" t="s">
        <v>796</v>
      </c>
      <c r="Q60" s="94" t="s">
        <v>231</v>
      </c>
      <c r="R60" s="93" t="s">
        <v>601</v>
      </c>
      <c r="S60" s="93" t="s">
        <v>283</v>
      </c>
      <c r="T60" s="93" t="s">
        <v>1854</v>
      </c>
      <c r="U60" s="93" t="s">
        <v>283</v>
      </c>
      <c r="V60" s="93" t="s">
        <v>797</v>
      </c>
      <c r="W60" s="93" t="s">
        <v>354</v>
      </c>
      <c r="X60" s="93" t="s">
        <v>818</v>
      </c>
      <c r="Y60" s="93" t="s">
        <v>354</v>
      </c>
      <c r="Z60" s="93" t="s">
        <v>817</v>
      </c>
      <c r="AA60" s="93" t="s">
        <v>232</v>
      </c>
      <c r="AB60" s="93"/>
      <c r="AC60" s="93" t="s">
        <v>231</v>
      </c>
      <c r="AD60" s="93" t="s">
        <v>798</v>
      </c>
      <c r="AE60" s="93" t="s">
        <v>231</v>
      </c>
      <c r="AF60" s="93" t="s">
        <v>739</v>
      </c>
      <c r="AG60" s="93" t="s">
        <v>231</v>
      </c>
      <c r="AH60" s="93" t="s">
        <v>799</v>
      </c>
      <c r="AI60" s="93" t="s">
        <v>283</v>
      </c>
      <c r="AJ60" s="93" t="s">
        <v>803</v>
      </c>
      <c r="AK60" s="93" t="s">
        <v>283</v>
      </c>
      <c r="AL60" s="93" t="s">
        <v>800</v>
      </c>
      <c r="AM60" s="93" t="s">
        <v>283</v>
      </c>
      <c r="AN60" s="93" t="s">
        <v>801</v>
      </c>
      <c r="AO60" s="93" t="s">
        <v>283</v>
      </c>
      <c r="AP60" s="93" t="s">
        <v>794</v>
      </c>
      <c r="AQ60" s="93" t="s">
        <v>232</v>
      </c>
      <c r="AR60" s="93"/>
      <c r="AS60" s="93" t="s">
        <v>283</v>
      </c>
      <c r="AT60" s="93" t="s">
        <v>802</v>
      </c>
      <c r="AU60" s="93" t="s">
        <v>232</v>
      </c>
      <c r="AV60" s="93"/>
      <c r="AW60" s="93" t="s">
        <v>232</v>
      </c>
      <c r="AX60" s="93"/>
      <c r="AY60" s="93" t="s">
        <v>231</v>
      </c>
      <c r="AZ60" s="93" t="s">
        <v>795</v>
      </c>
      <c r="BA60" s="93" t="s">
        <v>232</v>
      </c>
      <c r="BB60" s="93"/>
      <c r="BC60" s="93" t="s">
        <v>231</v>
      </c>
      <c r="BD60" s="93" t="s">
        <v>804</v>
      </c>
      <c r="BE60" s="93" t="s">
        <v>231</v>
      </c>
      <c r="BF60" s="93" t="s">
        <v>805</v>
      </c>
    </row>
    <row r="61" spans="1:58" s="4" customFormat="1" ht="15" customHeight="1">
      <c r="A61" s="72" t="s">
        <v>49</v>
      </c>
      <c r="B61" s="89" t="s">
        <v>126</v>
      </c>
      <c r="C61" s="74">
        <f t="shared" si="9"/>
        <v>2</v>
      </c>
      <c r="D61" s="74"/>
      <c r="E61" s="74"/>
      <c r="F61" s="146">
        <f t="shared" si="10"/>
        <v>2</v>
      </c>
      <c r="G61" s="89"/>
      <c r="H61" s="169" t="s">
        <v>231</v>
      </c>
      <c r="I61" s="91" t="s">
        <v>261</v>
      </c>
      <c r="J61" s="76" t="s">
        <v>163</v>
      </c>
      <c r="K61" s="78" t="s">
        <v>248</v>
      </c>
      <c r="L61" s="79" t="s">
        <v>150</v>
      </c>
      <c r="M61" s="79" t="s">
        <v>121</v>
      </c>
      <c r="N61" s="84" t="s">
        <v>150</v>
      </c>
      <c r="O61" s="89" t="s">
        <v>231</v>
      </c>
      <c r="P61" s="93" t="s">
        <v>599</v>
      </c>
      <c r="Q61" s="94" t="s">
        <v>231</v>
      </c>
      <c r="R61" s="93" t="s">
        <v>506</v>
      </c>
      <c r="S61" s="93" t="s">
        <v>233</v>
      </c>
      <c r="T61" s="93" t="s">
        <v>806</v>
      </c>
      <c r="U61" s="93" t="s">
        <v>231</v>
      </c>
      <c r="V61" s="93" t="s">
        <v>807</v>
      </c>
      <c r="W61" s="93" t="s">
        <v>231</v>
      </c>
      <c r="X61" s="93" t="s">
        <v>808</v>
      </c>
      <c r="Y61" s="93" t="s">
        <v>232</v>
      </c>
      <c r="Z61" s="93"/>
      <c r="AA61" s="93" t="s">
        <v>233</v>
      </c>
      <c r="AB61" s="93" t="s">
        <v>809</v>
      </c>
      <c r="AC61" s="93" t="s">
        <v>231</v>
      </c>
      <c r="AD61" s="93" t="s">
        <v>542</v>
      </c>
      <c r="AE61" s="93" t="s">
        <v>231</v>
      </c>
      <c r="AF61" s="93" t="s">
        <v>810</v>
      </c>
      <c r="AG61" s="93" t="s">
        <v>231</v>
      </c>
      <c r="AH61" s="93" t="s">
        <v>811</v>
      </c>
      <c r="AI61" s="93" t="s">
        <v>231</v>
      </c>
      <c r="AJ61" s="93" t="s">
        <v>373</v>
      </c>
      <c r="AK61" s="93" t="s">
        <v>231</v>
      </c>
      <c r="AL61" s="93" t="s">
        <v>522</v>
      </c>
      <c r="AM61" s="93" t="s">
        <v>231</v>
      </c>
      <c r="AN61" s="93" t="s">
        <v>522</v>
      </c>
      <c r="AO61" s="93" t="s">
        <v>231</v>
      </c>
      <c r="AP61" s="93" t="s">
        <v>812</v>
      </c>
      <c r="AQ61" s="93" t="s">
        <v>231</v>
      </c>
      <c r="AR61" s="93" t="s">
        <v>813</v>
      </c>
      <c r="AS61" s="93" t="s">
        <v>231</v>
      </c>
      <c r="AT61" s="93" t="s">
        <v>814</v>
      </c>
      <c r="AU61" s="93" t="s">
        <v>233</v>
      </c>
      <c r="AV61" s="93" t="s">
        <v>601</v>
      </c>
      <c r="AW61" s="93" t="s">
        <v>232</v>
      </c>
      <c r="AX61" s="93" t="s">
        <v>1582</v>
      </c>
      <c r="AY61" s="93" t="s">
        <v>232</v>
      </c>
      <c r="AZ61" s="93"/>
      <c r="BA61" s="80" t="s">
        <v>354</v>
      </c>
      <c r="BB61" s="93" t="s">
        <v>815</v>
      </c>
      <c r="BC61" s="93" t="s">
        <v>232</v>
      </c>
      <c r="BD61" s="93"/>
      <c r="BE61" s="93" t="s">
        <v>231</v>
      </c>
      <c r="BF61" s="93" t="s">
        <v>816</v>
      </c>
    </row>
    <row r="62" spans="1:58" s="4" customFormat="1" ht="15" customHeight="1">
      <c r="A62" s="72" t="s">
        <v>50</v>
      </c>
      <c r="B62" s="73" t="s">
        <v>124</v>
      </c>
      <c r="C62" s="74">
        <f t="shared" si="9"/>
        <v>5</v>
      </c>
      <c r="D62" s="74"/>
      <c r="E62" s="74"/>
      <c r="F62" s="146">
        <f t="shared" si="10"/>
        <v>5</v>
      </c>
      <c r="G62" s="89"/>
      <c r="H62" s="169" t="s">
        <v>231</v>
      </c>
      <c r="I62" s="91" t="s">
        <v>819</v>
      </c>
      <c r="J62" s="76" t="s">
        <v>163</v>
      </c>
      <c r="K62" s="78" t="s">
        <v>248</v>
      </c>
      <c r="L62" s="79">
        <v>42657</v>
      </c>
      <c r="M62" s="79" t="s">
        <v>121</v>
      </c>
      <c r="N62" s="79">
        <v>42713</v>
      </c>
      <c r="O62" s="89" t="s">
        <v>233</v>
      </c>
      <c r="P62" s="93" t="s">
        <v>599</v>
      </c>
      <c r="Q62" s="87" t="s">
        <v>233</v>
      </c>
      <c r="R62" s="93" t="s">
        <v>506</v>
      </c>
      <c r="S62" s="93" t="s">
        <v>231</v>
      </c>
      <c r="T62" s="93" t="s">
        <v>408</v>
      </c>
      <c r="U62" s="93" t="s">
        <v>233</v>
      </c>
      <c r="V62" s="93" t="s">
        <v>820</v>
      </c>
      <c r="W62" s="93" t="s">
        <v>231</v>
      </c>
      <c r="X62" s="80" t="s">
        <v>821</v>
      </c>
      <c r="Y62" s="93" t="s">
        <v>231</v>
      </c>
      <c r="Z62" s="93" t="s">
        <v>822</v>
      </c>
      <c r="AA62" s="80" t="s">
        <v>231</v>
      </c>
      <c r="AB62" s="80" t="s">
        <v>821</v>
      </c>
      <c r="AC62" s="93" t="s">
        <v>231</v>
      </c>
      <c r="AD62" s="93" t="s">
        <v>823</v>
      </c>
      <c r="AE62" s="93" t="s">
        <v>231</v>
      </c>
      <c r="AF62" s="93" t="s">
        <v>824</v>
      </c>
      <c r="AG62" s="93" t="s">
        <v>231</v>
      </c>
      <c r="AH62" s="93" t="s">
        <v>825</v>
      </c>
      <c r="AI62" s="93" t="s">
        <v>231</v>
      </c>
      <c r="AJ62" s="93" t="s">
        <v>373</v>
      </c>
      <c r="AK62" s="93" t="s">
        <v>231</v>
      </c>
      <c r="AL62" s="93" t="s">
        <v>522</v>
      </c>
      <c r="AM62" s="93" t="s">
        <v>283</v>
      </c>
      <c r="AN62" s="93" t="s">
        <v>826</v>
      </c>
      <c r="AO62" s="93" t="s">
        <v>231</v>
      </c>
      <c r="AP62" s="93" t="s">
        <v>827</v>
      </c>
      <c r="AQ62" s="93" t="s">
        <v>231</v>
      </c>
      <c r="AR62" s="93" t="s">
        <v>552</v>
      </c>
      <c r="AS62" s="93" t="s">
        <v>231</v>
      </c>
      <c r="AT62" s="93" t="s">
        <v>458</v>
      </c>
      <c r="AU62" s="93" t="s">
        <v>231</v>
      </c>
      <c r="AV62" s="93" t="s">
        <v>828</v>
      </c>
      <c r="AW62" s="93" t="s">
        <v>233</v>
      </c>
      <c r="AX62" s="93" t="s">
        <v>828</v>
      </c>
      <c r="AY62" s="93" t="s">
        <v>231</v>
      </c>
      <c r="AZ62" s="93" t="s">
        <v>831</v>
      </c>
      <c r="BA62" s="93" t="s">
        <v>232</v>
      </c>
      <c r="BB62" s="93"/>
      <c r="BC62" s="93" t="s">
        <v>231</v>
      </c>
      <c r="BD62" s="96" t="s">
        <v>829</v>
      </c>
      <c r="BE62" s="93" t="s">
        <v>283</v>
      </c>
      <c r="BF62" s="93" t="s">
        <v>830</v>
      </c>
    </row>
    <row r="63" spans="1:58" s="4" customFormat="1" ht="15" customHeight="1">
      <c r="A63" s="72" t="s">
        <v>51</v>
      </c>
      <c r="B63" s="73" t="s">
        <v>124</v>
      </c>
      <c r="C63" s="74">
        <f t="shared" si="9"/>
        <v>5</v>
      </c>
      <c r="D63" s="74"/>
      <c r="E63" s="74"/>
      <c r="F63" s="146">
        <f t="shared" si="10"/>
        <v>5</v>
      </c>
      <c r="G63" s="169"/>
      <c r="H63" s="169" t="s">
        <v>231</v>
      </c>
      <c r="I63" s="77" t="s">
        <v>262</v>
      </c>
      <c r="J63" s="76" t="s">
        <v>163</v>
      </c>
      <c r="K63" s="78" t="s">
        <v>248</v>
      </c>
      <c r="L63" s="79">
        <v>42657</v>
      </c>
      <c r="M63" s="79" t="s">
        <v>121</v>
      </c>
      <c r="N63" s="79">
        <v>42662</v>
      </c>
      <c r="O63" s="73" t="s">
        <v>231</v>
      </c>
      <c r="P63" s="93" t="s">
        <v>601</v>
      </c>
      <c r="Q63" s="94" t="s">
        <v>231</v>
      </c>
      <c r="R63" s="93" t="s">
        <v>602</v>
      </c>
      <c r="S63" s="93" t="s">
        <v>233</v>
      </c>
      <c r="T63" s="93" t="s">
        <v>832</v>
      </c>
      <c r="U63" s="93" t="s">
        <v>231</v>
      </c>
      <c r="V63" s="93" t="s">
        <v>738</v>
      </c>
      <c r="W63" s="93" t="s">
        <v>233</v>
      </c>
      <c r="X63" s="93" t="s">
        <v>833</v>
      </c>
      <c r="Y63" s="93" t="s">
        <v>283</v>
      </c>
      <c r="Z63" s="93" t="s">
        <v>834</v>
      </c>
      <c r="AA63" s="80" t="s">
        <v>283</v>
      </c>
      <c r="AB63" s="80" t="s">
        <v>835</v>
      </c>
      <c r="AC63" s="93" t="s">
        <v>283</v>
      </c>
      <c r="AD63" s="93" t="s">
        <v>836</v>
      </c>
      <c r="AE63" s="93" t="s">
        <v>231</v>
      </c>
      <c r="AF63" s="93" t="s">
        <v>837</v>
      </c>
      <c r="AG63" s="93" t="s">
        <v>231</v>
      </c>
      <c r="AH63" s="93" t="s">
        <v>838</v>
      </c>
      <c r="AI63" s="93" t="s">
        <v>231</v>
      </c>
      <c r="AJ63" s="93" t="s">
        <v>599</v>
      </c>
      <c r="AK63" s="93" t="s">
        <v>231</v>
      </c>
      <c r="AL63" s="93" t="s">
        <v>458</v>
      </c>
      <c r="AM63" s="93" t="s">
        <v>283</v>
      </c>
      <c r="AN63" s="93" t="s">
        <v>839</v>
      </c>
      <c r="AO63" s="93" t="s">
        <v>231</v>
      </c>
      <c r="AP63" s="93" t="s">
        <v>840</v>
      </c>
      <c r="AQ63" s="93" t="s">
        <v>283</v>
      </c>
      <c r="AR63" s="93" t="s">
        <v>841</v>
      </c>
      <c r="AS63" s="93" t="s">
        <v>232</v>
      </c>
      <c r="AT63" s="93" t="s">
        <v>842</v>
      </c>
      <c r="AU63" s="93" t="s">
        <v>231</v>
      </c>
      <c r="AV63" s="93" t="s">
        <v>843</v>
      </c>
      <c r="AW63" s="93" t="s">
        <v>231</v>
      </c>
      <c r="AX63" s="93" t="s">
        <v>505</v>
      </c>
      <c r="AY63" s="93" t="s">
        <v>232</v>
      </c>
      <c r="AZ63" s="93"/>
      <c r="BA63" s="93" t="s">
        <v>232</v>
      </c>
      <c r="BB63" s="93"/>
      <c r="BC63" s="93" t="s">
        <v>231</v>
      </c>
      <c r="BD63" s="93" t="s">
        <v>844</v>
      </c>
      <c r="BE63" s="93" t="s">
        <v>231</v>
      </c>
      <c r="BF63" s="93" t="s">
        <v>845</v>
      </c>
    </row>
    <row r="64" spans="1:58" s="4" customFormat="1" ht="15" customHeight="1">
      <c r="A64" s="72" t="s">
        <v>52</v>
      </c>
      <c r="B64" s="73" t="s">
        <v>124</v>
      </c>
      <c r="C64" s="74">
        <f t="shared" si="9"/>
        <v>5</v>
      </c>
      <c r="D64" s="74"/>
      <c r="E64" s="74"/>
      <c r="F64" s="146">
        <f t="shared" si="10"/>
        <v>5</v>
      </c>
      <c r="G64" s="73"/>
      <c r="H64" s="169" t="s">
        <v>231</v>
      </c>
      <c r="I64" s="91" t="s">
        <v>263</v>
      </c>
      <c r="J64" s="92" t="s">
        <v>1478</v>
      </c>
      <c r="K64" s="89" t="s">
        <v>268</v>
      </c>
      <c r="L64" s="79">
        <v>42676</v>
      </c>
      <c r="M64" s="79">
        <v>42675</v>
      </c>
      <c r="N64" s="84" t="s">
        <v>150</v>
      </c>
      <c r="O64" s="89" t="s">
        <v>231</v>
      </c>
      <c r="P64" s="96" t="s">
        <v>846</v>
      </c>
      <c r="Q64" s="94" t="s">
        <v>231</v>
      </c>
      <c r="R64" s="96" t="s">
        <v>850</v>
      </c>
      <c r="S64" s="93" t="s">
        <v>231</v>
      </c>
      <c r="T64" s="96" t="s">
        <v>848</v>
      </c>
      <c r="U64" s="93" t="s">
        <v>231</v>
      </c>
      <c r="V64" s="96" t="s">
        <v>851</v>
      </c>
      <c r="W64" s="93" t="s">
        <v>231</v>
      </c>
      <c r="X64" s="96" t="s">
        <v>852</v>
      </c>
      <c r="Y64" s="93" t="s">
        <v>283</v>
      </c>
      <c r="Z64" s="96" t="s">
        <v>853</v>
      </c>
      <c r="AA64" s="93" t="s">
        <v>231</v>
      </c>
      <c r="AB64" s="96" t="s">
        <v>854</v>
      </c>
      <c r="AC64" s="93" t="s">
        <v>231</v>
      </c>
      <c r="AD64" s="96" t="s">
        <v>849</v>
      </c>
      <c r="AE64" s="93" t="s">
        <v>231</v>
      </c>
      <c r="AF64" s="96" t="s">
        <v>855</v>
      </c>
      <c r="AG64" s="93" t="s">
        <v>231</v>
      </c>
      <c r="AH64" s="93" t="s">
        <v>847</v>
      </c>
      <c r="AI64" s="93" t="s">
        <v>231</v>
      </c>
      <c r="AJ64" s="93" t="s">
        <v>846</v>
      </c>
      <c r="AK64" s="93" t="s">
        <v>231</v>
      </c>
      <c r="AL64" s="96" t="s">
        <v>856</v>
      </c>
      <c r="AM64" s="93" t="s">
        <v>283</v>
      </c>
      <c r="AN64" s="96" t="s">
        <v>857</v>
      </c>
      <c r="AO64" s="93" t="s">
        <v>283</v>
      </c>
      <c r="AP64" s="96" t="s">
        <v>1855</v>
      </c>
      <c r="AQ64" s="93" t="s">
        <v>232</v>
      </c>
      <c r="AR64" s="93"/>
      <c r="AS64" s="93" t="s">
        <v>232</v>
      </c>
      <c r="AT64" s="96" t="s">
        <v>858</v>
      </c>
      <c r="AU64" s="93" t="s">
        <v>231</v>
      </c>
      <c r="AV64" s="96" t="s">
        <v>859</v>
      </c>
      <c r="AW64" s="93" t="s">
        <v>231</v>
      </c>
      <c r="AX64" s="96" t="s">
        <v>859</v>
      </c>
      <c r="AY64" s="93" t="s">
        <v>232</v>
      </c>
      <c r="AZ64" s="93"/>
      <c r="BA64" s="93" t="s">
        <v>232</v>
      </c>
      <c r="BB64" s="93"/>
      <c r="BC64" s="93" t="s">
        <v>231</v>
      </c>
      <c r="BD64" s="96" t="s">
        <v>860</v>
      </c>
      <c r="BE64" s="93" t="s">
        <v>233</v>
      </c>
      <c r="BF64" s="96" t="s">
        <v>861</v>
      </c>
    </row>
    <row r="65" spans="1:58" s="4" customFormat="1" ht="15" customHeight="1">
      <c r="A65" s="72" t="s">
        <v>53</v>
      </c>
      <c r="B65" s="89" t="s">
        <v>124</v>
      </c>
      <c r="C65" s="74">
        <f t="shared" si="9"/>
        <v>5</v>
      </c>
      <c r="D65" s="74"/>
      <c r="E65" s="74"/>
      <c r="F65" s="146">
        <f t="shared" si="10"/>
        <v>5</v>
      </c>
      <c r="G65" s="168"/>
      <c r="H65" s="169" t="s">
        <v>231</v>
      </c>
      <c r="I65" s="91" t="s">
        <v>1583</v>
      </c>
      <c r="J65" s="92" t="s">
        <v>264</v>
      </c>
      <c r="K65" s="89" t="s">
        <v>250</v>
      </c>
      <c r="L65" s="79">
        <v>42642</v>
      </c>
      <c r="M65" s="79" t="s">
        <v>121</v>
      </c>
      <c r="N65" s="84" t="s">
        <v>150</v>
      </c>
      <c r="O65" s="89" t="s">
        <v>231</v>
      </c>
      <c r="P65" s="96" t="s">
        <v>865</v>
      </c>
      <c r="Q65" s="94" t="s">
        <v>283</v>
      </c>
      <c r="R65" s="96" t="s">
        <v>866</v>
      </c>
      <c r="S65" s="93" t="s">
        <v>233</v>
      </c>
      <c r="T65" s="93" t="s">
        <v>264</v>
      </c>
      <c r="U65" s="93" t="s">
        <v>231</v>
      </c>
      <c r="V65" s="93" t="s">
        <v>867</v>
      </c>
      <c r="W65" s="93" t="s">
        <v>283</v>
      </c>
      <c r="X65" s="96" t="s">
        <v>1584</v>
      </c>
      <c r="Y65" s="93" t="s">
        <v>283</v>
      </c>
      <c r="Z65" s="96" t="s">
        <v>868</v>
      </c>
      <c r="AA65" s="93" t="s">
        <v>283</v>
      </c>
      <c r="AB65" s="96" t="s">
        <v>877</v>
      </c>
      <c r="AC65" s="93" t="s">
        <v>231</v>
      </c>
      <c r="AD65" s="96" t="s">
        <v>869</v>
      </c>
      <c r="AE65" s="80" t="s">
        <v>231</v>
      </c>
      <c r="AF65" s="96" t="s">
        <v>870</v>
      </c>
      <c r="AG65" s="93" t="s">
        <v>231</v>
      </c>
      <c r="AH65" s="93" t="s">
        <v>862</v>
      </c>
      <c r="AI65" s="93" t="s">
        <v>231</v>
      </c>
      <c r="AJ65" s="96" t="s">
        <v>863</v>
      </c>
      <c r="AK65" s="93" t="s">
        <v>231</v>
      </c>
      <c r="AL65" s="96" t="s">
        <v>871</v>
      </c>
      <c r="AM65" s="93" t="s">
        <v>232</v>
      </c>
      <c r="AN65" s="93"/>
      <c r="AO65" s="93" t="s">
        <v>283</v>
      </c>
      <c r="AP65" s="96" t="s">
        <v>872</v>
      </c>
      <c r="AQ65" s="93" t="s">
        <v>231</v>
      </c>
      <c r="AR65" s="93" t="s">
        <v>873</v>
      </c>
      <c r="AS65" s="93" t="s">
        <v>232</v>
      </c>
      <c r="AT65" s="93"/>
      <c r="AU65" s="93" t="s">
        <v>231</v>
      </c>
      <c r="AV65" s="93" t="s">
        <v>875</v>
      </c>
      <c r="AW65" s="93" t="s">
        <v>231</v>
      </c>
      <c r="AX65" s="96" t="s">
        <v>874</v>
      </c>
      <c r="AY65" s="93" t="s">
        <v>231</v>
      </c>
      <c r="AZ65" s="96" t="s">
        <v>878</v>
      </c>
      <c r="BA65" s="93" t="s">
        <v>231</v>
      </c>
      <c r="BB65" s="96" t="s">
        <v>876</v>
      </c>
      <c r="BC65" s="93" t="s">
        <v>231</v>
      </c>
      <c r="BD65" s="96" t="s">
        <v>879</v>
      </c>
      <c r="BE65" s="93" t="s">
        <v>231</v>
      </c>
      <c r="BF65" s="93" t="s">
        <v>864</v>
      </c>
    </row>
    <row r="66" spans="1:58" s="4" customFormat="1" ht="15" customHeight="1">
      <c r="A66" s="72" t="s">
        <v>54</v>
      </c>
      <c r="B66" s="89" t="s">
        <v>126</v>
      </c>
      <c r="C66" s="74">
        <f t="shared" si="9"/>
        <v>2</v>
      </c>
      <c r="D66" s="74"/>
      <c r="E66" s="74"/>
      <c r="F66" s="146">
        <f t="shared" si="10"/>
        <v>2</v>
      </c>
      <c r="G66" s="168"/>
      <c r="H66" s="169" t="s">
        <v>231</v>
      </c>
      <c r="I66" s="75" t="s">
        <v>122</v>
      </c>
      <c r="J66" s="76" t="s">
        <v>163</v>
      </c>
      <c r="K66" s="78" t="s">
        <v>248</v>
      </c>
      <c r="L66" s="79">
        <v>42674</v>
      </c>
      <c r="M66" s="79" t="s">
        <v>121</v>
      </c>
      <c r="N66" s="79">
        <v>42668</v>
      </c>
      <c r="O66" s="89" t="s">
        <v>233</v>
      </c>
      <c r="P66" s="93" t="s">
        <v>320</v>
      </c>
      <c r="Q66" s="94" t="s">
        <v>231</v>
      </c>
      <c r="R66" s="93" t="s">
        <v>329</v>
      </c>
      <c r="S66" s="93" t="s">
        <v>233</v>
      </c>
      <c r="T66" s="93" t="s">
        <v>881</v>
      </c>
      <c r="U66" s="93" t="s">
        <v>283</v>
      </c>
      <c r="V66" s="93" t="s">
        <v>882</v>
      </c>
      <c r="W66" s="93" t="s">
        <v>354</v>
      </c>
      <c r="X66" s="93" t="s">
        <v>883</v>
      </c>
      <c r="Y66" s="80" t="s">
        <v>233</v>
      </c>
      <c r="Z66" s="93" t="s">
        <v>884</v>
      </c>
      <c r="AA66" s="93" t="s">
        <v>232</v>
      </c>
      <c r="AB66" s="93"/>
      <c r="AC66" s="93" t="s">
        <v>283</v>
      </c>
      <c r="AD66" s="93" t="s">
        <v>885</v>
      </c>
      <c r="AE66" s="93" t="s">
        <v>283</v>
      </c>
      <c r="AF66" s="96" t="s">
        <v>1585</v>
      </c>
      <c r="AG66" s="93" t="s">
        <v>231</v>
      </c>
      <c r="AH66" s="93" t="s">
        <v>880</v>
      </c>
      <c r="AI66" s="93" t="s">
        <v>232</v>
      </c>
      <c r="AJ66" s="93"/>
      <c r="AK66" s="93" t="s">
        <v>231</v>
      </c>
      <c r="AL66" s="93" t="s">
        <v>543</v>
      </c>
      <c r="AM66" s="93" t="s">
        <v>231</v>
      </c>
      <c r="AN66" s="93" t="s">
        <v>753</v>
      </c>
      <c r="AO66" s="93" t="s">
        <v>283</v>
      </c>
      <c r="AP66" s="93" t="s">
        <v>886</v>
      </c>
      <c r="AQ66" s="93" t="s">
        <v>232</v>
      </c>
      <c r="AR66" s="93"/>
      <c r="AS66" s="93" t="s">
        <v>231</v>
      </c>
      <c r="AT66" s="93" t="s">
        <v>887</v>
      </c>
      <c r="AU66" s="93" t="s">
        <v>231</v>
      </c>
      <c r="AV66" s="96" t="s">
        <v>888</v>
      </c>
      <c r="AW66" s="93" t="s">
        <v>232</v>
      </c>
      <c r="AX66" s="93"/>
      <c r="AY66" s="93" t="s">
        <v>233</v>
      </c>
      <c r="AZ66" s="96" t="s">
        <v>891</v>
      </c>
      <c r="BA66" s="93" t="s">
        <v>231</v>
      </c>
      <c r="BB66" s="96" t="s">
        <v>889</v>
      </c>
      <c r="BC66" s="80" t="s">
        <v>231</v>
      </c>
      <c r="BD66" s="96" t="s">
        <v>890</v>
      </c>
      <c r="BE66" s="93" t="s">
        <v>232</v>
      </c>
      <c r="BF66" s="93"/>
    </row>
    <row r="67" spans="1:58" s="4" customFormat="1" ht="15" customHeight="1">
      <c r="A67" s="72" t="s">
        <v>55</v>
      </c>
      <c r="B67" s="89" t="s">
        <v>124</v>
      </c>
      <c r="C67" s="74">
        <f t="shared" si="9"/>
        <v>5</v>
      </c>
      <c r="D67" s="74"/>
      <c r="E67" s="74"/>
      <c r="F67" s="146">
        <f t="shared" si="10"/>
        <v>5</v>
      </c>
      <c r="G67" s="89" t="s">
        <v>1647</v>
      </c>
      <c r="H67" s="169" t="s">
        <v>231</v>
      </c>
      <c r="I67" s="91" t="s">
        <v>114</v>
      </c>
      <c r="J67" s="92" t="s">
        <v>110</v>
      </c>
      <c r="K67" s="89" t="s">
        <v>1590</v>
      </c>
      <c r="L67" s="79">
        <v>42677</v>
      </c>
      <c r="M67" s="79" t="s">
        <v>121</v>
      </c>
      <c r="N67" s="79">
        <v>42681</v>
      </c>
      <c r="O67" s="89" t="s">
        <v>231</v>
      </c>
      <c r="P67" s="93" t="s">
        <v>892</v>
      </c>
      <c r="Q67" s="94" t="s">
        <v>231</v>
      </c>
      <c r="R67" s="93" t="s">
        <v>664</v>
      </c>
      <c r="S67" s="93" t="s">
        <v>233</v>
      </c>
      <c r="T67" s="93" t="s">
        <v>894</v>
      </c>
      <c r="U67" s="80" t="s">
        <v>231</v>
      </c>
      <c r="V67" s="80" t="s">
        <v>895</v>
      </c>
      <c r="W67" s="80" t="s">
        <v>283</v>
      </c>
      <c r="X67" s="80" t="s">
        <v>896</v>
      </c>
      <c r="Y67" s="93" t="s">
        <v>233</v>
      </c>
      <c r="Z67" s="93" t="s">
        <v>897</v>
      </c>
      <c r="AA67" s="93" t="s">
        <v>283</v>
      </c>
      <c r="AB67" s="93" t="s">
        <v>898</v>
      </c>
      <c r="AC67" s="93" t="s">
        <v>283</v>
      </c>
      <c r="AD67" s="93" t="s">
        <v>899</v>
      </c>
      <c r="AE67" s="93" t="s">
        <v>231</v>
      </c>
      <c r="AF67" s="93" t="s">
        <v>760</v>
      </c>
      <c r="AG67" s="93" t="s">
        <v>231</v>
      </c>
      <c r="AH67" s="93" t="s">
        <v>900</v>
      </c>
      <c r="AI67" s="93" t="s">
        <v>283</v>
      </c>
      <c r="AJ67" s="93" t="s">
        <v>893</v>
      </c>
      <c r="AK67" s="93" t="s">
        <v>283</v>
      </c>
      <c r="AL67" s="93" t="s">
        <v>901</v>
      </c>
      <c r="AM67" s="93" t="s">
        <v>354</v>
      </c>
      <c r="AN67" s="93" t="s">
        <v>902</v>
      </c>
      <c r="AO67" s="93" t="s">
        <v>233</v>
      </c>
      <c r="AP67" s="93" t="s">
        <v>1524</v>
      </c>
      <c r="AQ67" s="93" t="s">
        <v>232</v>
      </c>
      <c r="AR67" s="93"/>
      <c r="AS67" s="93" t="s">
        <v>283</v>
      </c>
      <c r="AT67" s="93" t="s">
        <v>903</v>
      </c>
      <c r="AU67" s="93" t="s">
        <v>231</v>
      </c>
      <c r="AV67" s="96" t="s">
        <v>904</v>
      </c>
      <c r="AW67" s="93" t="s">
        <v>231</v>
      </c>
      <c r="AX67" s="93" t="s">
        <v>754</v>
      </c>
      <c r="AY67" s="93" t="s">
        <v>232</v>
      </c>
      <c r="AZ67" s="93"/>
      <c r="BA67" s="93" t="s">
        <v>232</v>
      </c>
      <c r="BB67" s="93"/>
      <c r="BC67" s="93" t="s">
        <v>232</v>
      </c>
      <c r="BD67" s="93"/>
      <c r="BE67" s="93" t="s">
        <v>231</v>
      </c>
      <c r="BF67" s="93" t="s">
        <v>905</v>
      </c>
    </row>
    <row r="68" spans="1:58" s="4" customFormat="1" ht="15" customHeight="1">
      <c r="A68" s="72" t="s">
        <v>56</v>
      </c>
      <c r="B68" s="89" t="s">
        <v>124</v>
      </c>
      <c r="C68" s="74">
        <f t="shared" si="9"/>
        <v>5</v>
      </c>
      <c r="D68" s="74"/>
      <c r="E68" s="74"/>
      <c r="F68" s="146">
        <f t="shared" si="10"/>
        <v>5</v>
      </c>
      <c r="G68" s="168"/>
      <c r="H68" s="169" t="s">
        <v>231</v>
      </c>
      <c r="I68" s="91" t="s">
        <v>265</v>
      </c>
      <c r="J68" s="92" t="s">
        <v>266</v>
      </c>
      <c r="K68" s="89" t="s">
        <v>1590</v>
      </c>
      <c r="L68" s="79">
        <v>42675</v>
      </c>
      <c r="M68" s="79" t="s">
        <v>121</v>
      </c>
      <c r="N68" s="73" t="s">
        <v>1824</v>
      </c>
      <c r="O68" s="89" t="s">
        <v>283</v>
      </c>
      <c r="P68" s="93" t="s">
        <v>910</v>
      </c>
      <c r="Q68" s="94" t="s">
        <v>231</v>
      </c>
      <c r="R68" s="93" t="s">
        <v>909</v>
      </c>
      <c r="S68" s="93" t="s">
        <v>233</v>
      </c>
      <c r="T68" s="93" t="s">
        <v>601</v>
      </c>
      <c r="U68" s="93" t="s">
        <v>231</v>
      </c>
      <c r="V68" s="93" t="s">
        <v>721</v>
      </c>
      <c r="W68" s="93" t="s">
        <v>231</v>
      </c>
      <c r="X68" s="93" t="s">
        <v>907</v>
      </c>
      <c r="Y68" s="93" t="s">
        <v>231</v>
      </c>
      <c r="Z68" s="93" t="s">
        <v>908</v>
      </c>
      <c r="AA68" s="93" t="s">
        <v>231</v>
      </c>
      <c r="AB68" s="93" t="s">
        <v>357</v>
      </c>
      <c r="AC68" s="93" t="s">
        <v>231</v>
      </c>
      <c r="AD68" s="93" t="s">
        <v>730</v>
      </c>
      <c r="AE68" s="93" t="s">
        <v>231</v>
      </c>
      <c r="AF68" s="93" t="s">
        <v>788</v>
      </c>
      <c r="AG68" s="93" t="s">
        <v>231</v>
      </c>
      <c r="AH68" s="93" t="s">
        <v>913</v>
      </c>
      <c r="AI68" s="93" t="s">
        <v>231</v>
      </c>
      <c r="AJ68" s="93" t="s">
        <v>329</v>
      </c>
      <c r="AK68" s="93" t="s">
        <v>231</v>
      </c>
      <c r="AL68" s="93" t="s">
        <v>327</v>
      </c>
      <c r="AM68" s="93" t="s">
        <v>231</v>
      </c>
      <c r="AN68" s="93" t="s">
        <v>366</v>
      </c>
      <c r="AO68" s="93" t="s">
        <v>231</v>
      </c>
      <c r="AP68" s="93" t="s">
        <v>911</v>
      </c>
      <c r="AQ68" s="93" t="s">
        <v>232</v>
      </c>
      <c r="AR68" s="93"/>
      <c r="AS68" s="93" t="s">
        <v>232</v>
      </c>
      <c r="AT68" s="93"/>
      <c r="AU68" s="93" t="s">
        <v>231</v>
      </c>
      <c r="AV68" s="93" t="s">
        <v>339</v>
      </c>
      <c r="AW68" s="93" t="s">
        <v>231</v>
      </c>
      <c r="AX68" s="93" t="s">
        <v>339</v>
      </c>
      <c r="AY68" s="93" t="s">
        <v>231</v>
      </c>
      <c r="AZ68" s="96" t="s">
        <v>915</v>
      </c>
      <c r="BA68" s="93" t="s">
        <v>231</v>
      </c>
      <c r="BB68" s="93" t="s">
        <v>912</v>
      </c>
      <c r="BC68" s="93" t="s">
        <v>231</v>
      </c>
      <c r="BD68" s="96" t="s">
        <v>914</v>
      </c>
      <c r="BE68" s="93" t="s">
        <v>233</v>
      </c>
      <c r="BF68" s="93" t="s">
        <v>906</v>
      </c>
    </row>
    <row r="69" spans="1:58" s="4" customFormat="1" ht="15" customHeight="1">
      <c r="A69" s="72" t="s">
        <v>57</v>
      </c>
      <c r="B69" s="89" t="s">
        <v>124</v>
      </c>
      <c r="C69" s="74">
        <f t="shared" si="9"/>
        <v>5</v>
      </c>
      <c r="D69" s="74"/>
      <c r="E69" s="74"/>
      <c r="F69" s="146">
        <f t="shared" si="10"/>
        <v>5</v>
      </c>
      <c r="G69" s="168"/>
      <c r="H69" s="169" t="s">
        <v>231</v>
      </c>
      <c r="I69" s="91" t="s">
        <v>105</v>
      </c>
      <c r="J69" s="76" t="s">
        <v>163</v>
      </c>
      <c r="K69" s="78" t="s">
        <v>248</v>
      </c>
      <c r="L69" s="79">
        <v>42674</v>
      </c>
      <c r="M69" s="79" t="s">
        <v>121</v>
      </c>
      <c r="N69" s="79">
        <v>42718</v>
      </c>
      <c r="O69" s="89" t="s">
        <v>231</v>
      </c>
      <c r="P69" s="93" t="s">
        <v>408</v>
      </c>
      <c r="Q69" s="94" t="s">
        <v>231</v>
      </c>
      <c r="R69" s="93" t="s">
        <v>366</v>
      </c>
      <c r="S69" s="93" t="s">
        <v>231</v>
      </c>
      <c r="T69" s="93" t="s">
        <v>916</v>
      </c>
      <c r="U69" s="93" t="s">
        <v>233</v>
      </c>
      <c r="V69" s="93" t="s">
        <v>541</v>
      </c>
      <c r="W69" s="93" t="s">
        <v>231</v>
      </c>
      <c r="X69" s="93" t="s">
        <v>917</v>
      </c>
      <c r="Y69" s="93" t="s">
        <v>233</v>
      </c>
      <c r="Z69" s="93" t="s">
        <v>918</v>
      </c>
      <c r="AA69" s="93" t="s">
        <v>231</v>
      </c>
      <c r="AB69" s="93" t="s">
        <v>919</v>
      </c>
      <c r="AC69" s="93" t="s">
        <v>233</v>
      </c>
      <c r="AD69" s="93" t="s">
        <v>727</v>
      </c>
      <c r="AE69" s="93" t="s">
        <v>231</v>
      </c>
      <c r="AF69" s="93" t="s">
        <v>920</v>
      </c>
      <c r="AG69" s="93" t="s">
        <v>231</v>
      </c>
      <c r="AH69" s="93" t="s">
        <v>921</v>
      </c>
      <c r="AI69" s="93" t="s">
        <v>231</v>
      </c>
      <c r="AJ69" s="93" t="s">
        <v>330</v>
      </c>
      <c r="AK69" s="93" t="s">
        <v>231</v>
      </c>
      <c r="AL69" s="93" t="s">
        <v>541</v>
      </c>
      <c r="AM69" s="93" t="s">
        <v>231</v>
      </c>
      <c r="AN69" s="93" t="s">
        <v>922</v>
      </c>
      <c r="AO69" s="93" t="s">
        <v>231</v>
      </c>
      <c r="AP69" s="93" t="s">
        <v>923</v>
      </c>
      <c r="AQ69" s="93" t="s">
        <v>232</v>
      </c>
      <c r="AR69" s="93"/>
      <c r="AS69" s="93" t="s">
        <v>231</v>
      </c>
      <c r="AT69" s="93" t="s">
        <v>542</v>
      </c>
      <c r="AU69" s="93" t="s">
        <v>232</v>
      </c>
      <c r="AV69" s="93"/>
      <c r="AW69" s="93" t="s">
        <v>232</v>
      </c>
      <c r="AX69" s="93"/>
      <c r="AY69" s="93" t="s">
        <v>232</v>
      </c>
      <c r="AZ69" s="93"/>
      <c r="BA69" s="93" t="s">
        <v>232</v>
      </c>
      <c r="BB69" s="93"/>
      <c r="BC69" s="93" t="s">
        <v>232</v>
      </c>
      <c r="BD69" s="93"/>
      <c r="BE69" s="93" t="s">
        <v>283</v>
      </c>
      <c r="BF69" s="93" t="s">
        <v>924</v>
      </c>
    </row>
    <row r="70" spans="1:58" s="4" customFormat="1" ht="15" customHeight="1">
      <c r="A70" s="14" t="s">
        <v>58</v>
      </c>
      <c r="B70" s="89" t="s">
        <v>171</v>
      </c>
      <c r="C70" s="74">
        <f t="shared" si="9"/>
        <v>0</v>
      </c>
      <c r="D70" s="74"/>
      <c r="E70" s="74"/>
      <c r="F70" s="146">
        <f t="shared" si="10"/>
        <v>0</v>
      </c>
      <c r="G70" s="168"/>
      <c r="H70" s="169" t="s">
        <v>231</v>
      </c>
      <c r="I70" s="91" t="s">
        <v>1592</v>
      </c>
      <c r="J70" s="92" t="s">
        <v>925</v>
      </c>
      <c r="K70" s="89" t="s">
        <v>250</v>
      </c>
      <c r="L70" s="79">
        <v>42674</v>
      </c>
      <c r="M70" s="79" t="s">
        <v>121</v>
      </c>
      <c r="N70" s="84" t="s">
        <v>150</v>
      </c>
      <c r="O70" s="89" t="s">
        <v>232</v>
      </c>
      <c r="P70" s="96" t="s">
        <v>1591</v>
      </c>
      <c r="Q70" s="94" t="s">
        <v>232</v>
      </c>
      <c r="R70" s="93"/>
      <c r="S70" s="93" t="s">
        <v>231</v>
      </c>
      <c r="T70" s="96" t="s">
        <v>927</v>
      </c>
      <c r="U70" s="93" t="s">
        <v>283</v>
      </c>
      <c r="V70" s="96" t="s">
        <v>928</v>
      </c>
      <c r="W70" s="93" t="s">
        <v>354</v>
      </c>
      <c r="X70" s="96" t="s">
        <v>1167</v>
      </c>
      <c r="Y70" s="93" t="s">
        <v>232</v>
      </c>
      <c r="Z70" s="93"/>
      <c r="AA70" s="93" t="s">
        <v>232</v>
      </c>
      <c r="AB70" s="93"/>
      <c r="AC70" s="93" t="s">
        <v>232</v>
      </c>
      <c r="AD70" s="96" t="s">
        <v>1169</v>
      </c>
      <c r="AE70" s="93" t="s">
        <v>231</v>
      </c>
      <c r="AF70" s="96" t="s">
        <v>1353</v>
      </c>
      <c r="AG70" s="93" t="s">
        <v>231</v>
      </c>
      <c r="AH70" s="93" t="s">
        <v>926</v>
      </c>
      <c r="AI70" s="93" t="s">
        <v>231</v>
      </c>
      <c r="AJ70" s="96" t="s">
        <v>1354</v>
      </c>
      <c r="AK70" s="93" t="s">
        <v>232</v>
      </c>
      <c r="AL70" s="93"/>
      <c r="AM70" s="93" t="s">
        <v>354</v>
      </c>
      <c r="AN70" s="96" t="s">
        <v>1856</v>
      </c>
      <c r="AO70" s="93" t="s">
        <v>233</v>
      </c>
      <c r="AP70" s="96" t="s">
        <v>1166</v>
      </c>
      <c r="AQ70" s="93" t="s">
        <v>231</v>
      </c>
      <c r="AR70" s="96" t="s">
        <v>1165</v>
      </c>
      <c r="AS70" s="93" t="s">
        <v>232</v>
      </c>
      <c r="AT70" s="96" t="s">
        <v>1355</v>
      </c>
      <c r="AU70" s="93" t="s">
        <v>233</v>
      </c>
      <c r="AV70" s="96" t="s">
        <v>1168</v>
      </c>
      <c r="AW70" s="93" t="s">
        <v>232</v>
      </c>
      <c r="AX70" s="93"/>
      <c r="AY70" s="93" t="s">
        <v>232</v>
      </c>
      <c r="AZ70" s="93"/>
      <c r="BA70" s="93" t="s">
        <v>232</v>
      </c>
      <c r="BB70" s="93"/>
      <c r="BC70" s="93" t="s">
        <v>232</v>
      </c>
      <c r="BD70" s="93"/>
      <c r="BE70" s="93" t="s">
        <v>283</v>
      </c>
      <c r="BF70" s="96" t="s">
        <v>1857</v>
      </c>
    </row>
    <row r="71" spans="1:58" s="4" customFormat="1" ht="15" customHeight="1">
      <c r="A71" s="72" t="s">
        <v>59</v>
      </c>
      <c r="B71" s="89" t="s">
        <v>124</v>
      </c>
      <c r="C71" s="74">
        <f t="shared" si="9"/>
        <v>5</v>
      </c>
      <c r="D71" s="74"/>
      <c r="E71" s="74"/>
      <c r="F71" s="146">
        <f t="shared" si="10"/>
        <v>5</v>
      </c>
      <c r="G71" s="168"/>
      <c r="H71" s="169" t="s">
        <v>231</v>
      </c>
      <c r="I71" s="91" t="s">
        <v>1593</v>
      </c>
      <c r="J71" s="92" t="s">
        <v>267</v>
      </c>
      <c r="K71" s="89" t="s">
        <v>268</v>
      </c>
      <c r="L71" s="79">
        <v>42689</v>
      </c>
      <c r="M71" s="79">
        <v>42677</v>
      </c>
      <c r="N71" s="84" t="s">
        <v>150</v>
      </c>
      <c r="O71" s="89" t="s">
        <v>231</v>
      </c>
      <c r="P71" s="93" t="s">
        <v>320</v>
      </c>
      <c r="Q71" s="94" t="s">
        <v>231</v>
      </c>
      <c r="R71" s="93" t="s">
        <v>338</v>
      </c>
      <c r="S71" s="93" t="s">
        <v>231</v>
      </c>
      <c r="T71" s="93" t="s">
        <v>933</v>
      </c>
      <c r="U71" s="93" t="s">
        <v>231</v>
      </c>
      <c r="V71" s="93" t="s">
        <v>931</v>
      </c>
      <c r="W71" s="93" t="s">
        <v>231</v>
      </c>
      <c r="X71" s="93" t="s">
        <v>932</v>
      </c>
      <c r="Y71" s="93" t="s">
        <v>231</v>
      </c>
      <c r="Z71" s="93" t="s">
        <v>938</v>
      </c>
      <c r="AA71" s="93" t="s">
        <v>283</v>
      </c>
      <c r="AB71" s="93" t="s">
        <v>939</v>
      </c>
      <c r="AC71" s="93" t="s">
        <v>233</v>
      </c>
      <c r="AD71" s="93" t="s">
        <v>940</v>
      </c>
      <c r="AE71" s="93" t="s">
        <v>231</v>
      </c>
      <c r="AF71" s="93" t="s">
        <v>405</v>
      </c>
      <c r="AG71" s="93" t="s">
        <v>231</v>
      </c>
      <c r="AH71" s="96" t="s">
        <v>929</v>
      </c>
      <c r="AI71" s="93" t="s">
        <v>233</v>
      </c>
      <c r="AJ71" s="96" t="s">
        <v>930</v>
      </c>
      <c r="AK71" s="93" t="s">
        <v>231</v>
      </c>
      <c r="AL71" s="93" t="s">
        <v>330</v>
      </c>
      <c r="AM71" s="93" t="s">
        <v>283</v>
      </c>
      <c r="AN71" s="93" t="s">
        <v>934</v>
      </c>
      <c r="AO71" s="93" t="s">
        <v>231</v>
      </c>
      <c r="AP71" s="93" t="s">
        <v>935</v>
      </c>
      <c r="AQ71" s="93" t="s">
        <v>231</v>
      </c>
      <c r="AR71" s="93" t="s">
        <v>366</v>
      </c>
      <c r="AS71" s="93" t="s">
        <v>231</v>
      </c>
      <c r="AT71" s="93" t="s">
        <v>327</v>
      </c>
      <c r="AU71" s="93" t="s">
        <v>231</v>
      </c>
      <c r="AV71" s="93" t="s">
        <v>936</v>
      </c>
      <c r="AW71" s="93" t="s">
        <v>231</v>
      </c>
      <c r="AX71" s="96" t="s">
        <v>936</v>
      </c>
      <c r="AY71" s="93" t="s">
        <v>232</v>
      </c>
      <c r="AZ71" s="93"/>
      <c r="BA71" s="93" t="s">
        <v>232</v>
      </c>
      <c r="BB71" s="93"/>
      <c r="BC71" s="93" t="s">
        <v>232</v>
      </c>
      <c r="BD71" s="93"/>
      <c r="BE71" s="93" t="s">
        <v>231</v>
      </c>
      <c r="BF71" s="96" t="s">
        <v>937</v>
      </c>
    </row>
    <row r="72" spans="1:58" s="4" customFormat="1" ht="15" customHeight="1">
      <c r="A72" s="72" t="s">
        <v>60</v>
      </c>
      <c r="B72" s="89" t="s">
        <v>124</v>
      </c>
      <c r="C72" s="74">
        <f t="shared" si="9"/>
        <v>5</v>
      </c>
      <c r="D72" s="74"/>
      <c r="E72" s="74"/>
      <c r="F72" s="146">
        <f t="shared" si="10"/>
        <v>5</v>
      </c>
      <c r="G72" s="89"/>
      <c r="H72" s="169" t="s">
        <v>231</v>
      </c>
      <c r="I72" s="91" t="s">
        <v>269</v>
      </c>
      <c r="J72" s="76" t="s">
        <v>163</v>
      </c>
      <c r="K72" s="78" t="s">
        <v>248</v>
      </c>
      <c r="L72" s="79">
        <v>42650</v>
      </c>
      <c r="M72" s="79">
        <v>42650</v>
      </c>
      <c r="N72" s="84" t="s">
        <v>150</v>
      </c>
      <c r="O72" s="93" t="s">
        <v>231</v>
      </c>
      <c r="P72" s="93" t="s">
        <v>942</v>
      </c>
      <c r="Q72" s="94" t="s">
        <v>231</v>
      </c>
      <c r="R72" s="93" t="s">
        <v>941</v>
      </c>
      <c r="S72" s="93" t="s">
        <v>231</v>
      </c>
      <c r="T72" s="93" t="s">
        <v>943</v>
      </c>
      <c r="U72" s="93" t="s">
        <v>233</v>
      </c>
      <c r="V72" s="93" t="s">
        <v>956</v>
      </c>
      <c r="W72" s="93" t="s">
        <v>283</v>
      </c>
      <c r="X72" s="80" t="s">
        <v>955</v>
      </c>
      <c r="Y72" s="93" t="s">
        <v>283</v>
      </c>
      <c r="Z72" s="93" t="s">
        <v>954</v>
      </c>
      <c r="AA72" s="93" t="s">
        <v>283</v>
      </c>
      <c r="AB72" s="93" t="s">
        <v>1858</v>
      </c>
      <c r="AC72" s="93" t="s">
        <v>231</v>
      </c>
      <c r="AD72" s="93" t="s">
        <v>944</v>
      </c>
      <c r="AE72" s="93" t="s">
        <v>231</v>
      </c>
      <c r="AF72" s="93" t="s">
        <v>945</v>
      </c>
      <c r="AG72" s="93" t="s">
        <v>231</v>
      </c>
      <c r="AH72" s="93" t="s">
        <v>958</v>
      </c>
      <c r="AI72" s="93" t="s">
        <v>231</v>
      </c>
      <c r="AJ72" s="93" t="s">
        <v>946</v>
      </c>
      <c r="AK72" s="93" t="s">
        <v>231</v>
      </c>
      <c r="AL72" s="93" t="s">
        <v>947</v>
      </c>
      <c r="AM72" s="93" t="s">
        <v>233</v>
      </c>
      <c r="AN72" s="93" t="s">
        <v>948</v>
      </c>
      <c r="AO72" s="93" t="s">
        <v>233</v>
      </c>
      <c r="AP72" s="93" t="s">
        <v>949</v>
      </c>
      <c r="AQ72" s="93" t="s">
        <v>232</v>
      </c>
      <c r="AR72" s="93"/>
      <c r="AS72" s="93" t="s">
        <v>232</v>
      </c>
      <c r="AT72" s="93" t="s">
        <v>950</v>
      </c>
      <c r="AU72" s="93" t="s">
        <v>231</v>
      </c>
      <c r="AV72" s="93" t="s">
        <v>951</v>
      </c>
      <c r="AW72" s="93" t="s">
        <v>231</v>
      </c>
      <c r="AX72" s="93" t="s">
        <v>952</v>
      </c>
      <c r="AY72" s="93" t="s">
        <v>231</v>
      </c>
      <c r="AZ72" s="93" t="s">
        <v>959</v>
      </c>
      <c r="BA72" s="93" t="s">
        <v>231</v>
      </c>
      <c r="BB72" s="93" t="s">
        <v>957</v>
      </c>
      <c r="BC72" s="93" t="s">
        <v>283</v>
      </c>
      <c r="BD72" s="96" t="s">
        <v>960</v>
      </c>
      <c r="BE72" s="93" t="s">
        <v>231</v>
      </c>
      <c r="BF72" s="93" t="s">
        <v>953</v>
      </c>
    </row>
    <row r="73" spans="1:58" s="4" customFormat="1" ht="15" customHeight="1">
      <c r="A73" s="18" t="s">
        <v>61</v>
      </c>
      <c r="B73" s="99"/>
      <c r="C73" s="100"/>
      <c r="D73" s="101"/>
      <c r="E73" s="102"/>
      <c r="F73" s="147"/>
      <c r="G73" s="21"/>
      <c r="H73" s="21"/>
      <c r="I73" s="104"/>
      <c r="J73" s="105"/>
      <c r="K73" s="99"/>
      <c r="L73" s="107"/>
      <c r="M73" s="108"/>
      <c r="N73" s="108"/>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row>
    <row r="74" spans="1:58" s="4" customFormat="1" ht="15" customHeight="1">
      <c r="A74" s="72" t="s">
        <v>62</v>
      </c>
      <c r="B74" s="89" t="s">
        <v>124</v>
      </c>
      <c r="C74" s="74">
        <f aca="true" t="shared" si="11" ref="C74:C79">IF(B74="Да, опубликован и в нем представлена информация по всем ключевым элементам, а также большая часть дополнительных сведений",5,(IF(B74="Да, опубликован и в нем представлена информация по всем ключевым элементам, а также отдельные дополнительные сведения",4,(IF(B74="Да, опубликован и в нем представлена информация по всем ключевым элементам",3,(IF(B74="Да, опубликован и в нем представлена информация по 7 и более ключевым элементам",2,(IF(B74="Да, опубликован и в нем представлена информация по 5 и более ключевым элементам",1,0)))))))))</f>
        <v>5</v>
      </c>
      <c r="D74" s="74"/>
      <c r="E74" s="74"/>
      <c r="F74" s="146">
        <f aca="true" t="shared" si="12" ref="F74:F79">C74*(1-D74)*(1-E74)</f>
        <v>5</v>
      </c>
      <c r="G74" s="168"/>
      <c r="H74" s="169" t="s">
        <v>231</v>
      </c>
      <c r="I74" s="91" t="s">
        <v>106</v>
      </c>
      <c r="J74" s="76" t="s">
        <v>163</v>
      </c>
      <c r="K74" s="78" t="s">
        <v>248</v>
      </c>
      <c r="L74" s="79">
        <v>42683</v>
      </c>
      <c r="M74" s="79" t="s">
        <v>121</v>
      </c>
      <c r="N74" s="79">
        <v>42685</v>
      </c>
      <c r="O74" s="89" t="s">
        <v>231</v>
      </c>
      <c r="P74" s="93" t="s">
        <v>961</v>
      </c>
      <c r="Q74" s="94" t="s">
        <v>231</v>
      </c>
      <c r="R74" s="93" t="s">
        <v>921</v>
      </c>
      <c r="S74" s="93" t="s">
        <v>231</v>
      </c>
      <c r="T74" s="93" t="s">
        <v>962</v>
      </c>
      <c r="U74" s="93" t="s">
        <v>231</v>
      </c>
      <c r="V74" s="93" t="s">
        <v>963</v>
      </c>
      <c r="W74" s="80" t="s">
        <v>283</v>
      </c>
      <c r="X74" s="80" t="s">
        <v>1596</v>
      </c>
      <c r="Y74" s="93" t="s">
        <v>283</v>
      </c>
      <c r="Z74" s="93" t="s">
        <v>974</v>
      </c>
      <c r="AA74" s="93" t="s">
        <v>283</v>
      </c>
      <c r="AB74" s="93" t="s">
        <v>964</v>
      </c>
      <c r="AC74" s="93" t="s">
        <v>231</v>
      </c>
      <c r="AD74" s="93" t="s">
        <v>965</v>
      </c>
      <c r="AE74" s="93" t="s">
        <v>231</v>
      </c>
      <c r="AF74" s="93" t="s">
        <v>966</v>
      </c>
      <c r="AG74" s="93" t="s">
        <v>231</v>
      </c>
      <c r="AH74" s="93" t="s">
        <v>967</v>
      </c>
      <c r="AI74" s="93" t="s">
        <v>231</v>
      </c>
      <c r="AJ74" s="93" t="s">
        <v>323</v>
      </c>
      <c r="AK74" s="93" t="s">
        <v>231</v>
      </c>
      <c r="AL74" s="93" t="s">
        <v>968</v>
      </c>
      <c r="AM74" s="93" t="s">
        <v>231</v>
      </c>
      <c r="AN74" s="93" t="s">
        <v>552</v>
      </c>
      <c r="AO74" s="80" t="s">
        <v>354</v>
      </c>
      <c r="AP74" s="80" t="s">
        <v>969</v>
      </c>
      <c r="AQ74" s="93" t="s">
        <v>283</v>
      </c>
      <c r="AR74" s="93" t="s">
        <v>970</v>
      </c>
      <c r="AS74" s="93" t="s">
        <v>558</v>
      </c>
      <c r="AT74" s="93" t="s">
        <v>971</v>
      </c>
      <c r="AU74" s="93" t="s">
        <v>231</v>
      </c>
      <c r="AV74" s="93" t="s">
        <v>972</v>
      </c>
      <c r="AW74" s="93" t="s">
        <v>232</v>
      </c>
      <c r="AX74" s="93"/>
      <c r="AY74" s="93" t="s">
        <v>232</v>
      </c>
      <c r="AZ74" s="93"/>
      <c r="BA74" s="93" t="s">
        <v>232</v>
      </c>
      <c r="BB74" s="93"/>
      <c r="BC74" s="93" t="s">
        <v>232</v>
      </c>
      <c r="BD74" s="93"/>
      <c r="BE74" s="93" t="s">
        <v>231</v>
      </c>
      <c r="BF74" s="93" t="s">
        <v>973</v>
      </c>
    </row>
    <row r="75" spans="1:58" s="4" customFormat="1" ht="15" customHeight="1">
      <c r="A75" s="72" t="s">
        <v>63</v>
      </c>
      <c r="B75" s="89" t="s">
        <v>124</v>
      </c>
      <c r="C75" s="74">
        <f t="shared" si="11"/>
        <v>5</v>
      </c>
      <c r="D75" s="74">
        <v>0.5</v>
      </c>
      <c r="E75" s="74"/>
      <c r="F75" s="146">
        <f t="shared" si="12"/>
        <v>2.5</v>
      </c>
      <c r="G75" s="89" t="s">
        <v>1597</v>
      </c>
      <c r="H75" s="169" t="s">
        <v>231</v>
      </c>
      <c r="I75" s="109" t="s">
        <v>115</v>
      </c>
      <c r="J75" s="92" t="s">
        <v>1598</v>
      </c>
      <c r="K75" s="78" t="s">
        <v>248</v>
      </c>
      <c r="L75" s="79">
        <v>42683</v>
      </c>
      <c r="M75" s="79">
        <v>42689</v>
      </c>
      <c r="N75" s="84" t="s">
        <v>150</v>
      </c>
      <c r="O75" s="80" t="s">
        <v>283</v>
      </c>
      <c r="P75" s="80" t="s">
        <v>975</v>
      </c>
      <c r="Q75" s="94" t="s">
        <v>231</v>
      </c>
      <c r="R75" s="93" t="s">
        <v>329</v>
      </c>
      <c r="S75" s="93" t="s">
        <v>231</v>
      </c>
      <c r="T75" s="93" t="s">
        <v>976</v>
      </c>
      <c r="U75" s="93" t="s">
        <v>231</v>
      </c>
      <c r="V75" s="93" t="s">
        <v>977</v>
      </c>
      <c r="W75" s="93" t="s">
        <v>233</v>
      </c>
      <c r="X75" s="93" t="s">
        <v>978</v>
      </c>
      <c r="Y75" s="93" t="s">
        <v>231</v>
      </c>
      <c r="Z75" s="93" t="s">
        <v>979</v>
      </c>
      <c r="AA75" s="93" t="s">
        <v>283</v>
      </c>
      <c r="AB75" s="93" t="s">
        <v>980</v>
      </c>
      <c r="AC75" s="93" t="s">
        <v>231</v>
      </c>
      <c r="AD75" s="93" t="s">
        <v>981</v>
      </c>
      <c r="AE75" s="93" t="s">
        <v>231</v>
      </c>
      <c r="AF75" s="93" t="s">
        <v>982</v>
      </c>
      <c r="AG75" s="93" t="s">
        <v>231</v>
      </c>
      <c r="AH75" s="93" t="s">
        <v>983</v>
      </c>
      <c r="AI75" s="93" t="s">
        <v>231</v>
      </c>
      <c r="AJ75" s="93" t="s">
        <v>984</v>
      </c>
      <c r="AK75" s="93" t="s">
        <v>283</v>
      </c>
      <c r="AL75" s="93" t="s">
        <v>985</v>
      </c>
      <c r="AM75" s="93" t="s">
        <v>231</v>
      </c>
      <c r="AN75" s="93" t="s">
        <v>986</v>
      </c>
      <c r="AO75" s="93" t="s">
        <v>231</v>
      </c>
      <c r="AP75" s="93" t="s">
        <v>987</v>
      </c>
      <c r="AQ75" s="93" t="s">
        <v>232</v>
      </c>
      <c r="AR75" s="93"/>
      <c r="AS75" s="93" t="s">
        <v>283</v>
      </c>
      <c r="AT75" s="93" t="s">
        <v>988</v>
      </c>
      <c r="AU75" s="93" t="s">
        <v>232</v>
      </c>
      <c r="AV75" s="93"/>
      <c r="AW75" s="93" t="s">
        <v>232</v>
      </c>
      <c r="AX75" s="93"/>
      <c r="AY75" s="93" t="s">
        <v>231</v>
      </c>
      <c r="AZ75" s="93" t="s">
        <v>989</v>
      </c>
      <c r="BA75" s="93" t="s">
        <v>354</v>
      </c>
      <c r="BB75" s="93" t="s">
        <v>990</v>
      </c>
      <c r="BC75" s="93" t="s">
        <v>232</v>
      </c>
      <c r="BD75" s="93"/>
      <c r="BE75" s="93" t="s">
        <v>283</v>
      </c>
      <c r="BF75" s="96" t="s">
        <v>991</v>
      </c>
    </row>
    <row r="76" spans="1:58" s="4" customFormat="1" ht="15" customHeight="1">
      <c r="A76" s="72" t="s">
        <v>64</v>
      </c>
      <c r="B76" s="73" t="s">
        <v>141</v>
      </c>
      <c r="C76" s="74">
        <f t="shared" si="11"/>
        <v>4</v>
      </c>
      <c r="D76" s="74"/>
      <c r="E76" s="74"/>
      <c r="F76" s="146">
        <f t="shared" si="12"/>
        <v>4</v>
      </c>
      <c r="G76" s="168"/>
      <c r="H76" s="169" t="s">
        <v>231</v>
      </c>
      <c r="I76" s="91" t="s">
        <v>270</v>
      </c>
      <c r="J76" s="76" t="s">
        <v>163</v>
      </c>
      <c r="K76" s="89" t="s">
        <v>1424</v>
      </c>
      <c r="L76" s="79">
        <v>42675</v>
      </c>
      <c r="M76" s="79" t="s">
        <v>121</v>
      </c>
      <c r="N76" s="79">
        <v>42676</v>
      </c>
      <c r="O76" s="89" t="s">
        <v>231</v>
      </c>
      <c r="P76" s="93" t="s">
        <v>1599</v>
      </c>
      <c r="Q76" s="94" t="s">
        <v>231</v>
      </c>
      <c r="R76" s="93" t="s">
        <v>1600</v>
      </c>
      <c r="S76" s="94" t="s">
        <v>231</v>
      </c>
      <c r="T76" s="93" t="s">
        <v>1601</v>
      </c>
      <c r="U76" s="93" t="s">
        <v>231</v>
      </c>
      <c r="V76" s="93" t="s">
        <v>1442</v>
      </c>
      <c r="W76" s="93" t="s">
        <v>231</v>
      </c>
      <c r="X76" s="93" t="s">
        <v>1450</v>
      </c>
      <c r="Y76" s="80" t="s">
        <v>283</v>
      </c>
      <c r="Z76" s="80" t="s">
        <v>1602</v>
      </c>
      <c r="AA76" s="80" t="s">
        <v>283</v>
      </c>
      <c r="AB76" s="80" t="s">
        <v>1449</v>
      </c>
      <c r="AC76" s="93" t="s">
        <v>231</v>
      </c>
      <c r="AD76" s="93" t="s">
        <v>1859</v>
      </c>
      <c r="AE76" s="93" t="s">
        <v>231</v>
      </c>
      <c r="AF76" s="93" t="s">
        <v>994</v>
      </c>
      <c r="AG76" s="93" t="s">
        <v>231</v>
      </c>
      <c r="AH76" s="93" t="s">
        <v>1440</v>
      </c>
      <c r="AI76" s="93" t="s">
        <v>283</v>
      </c>
      <c r="AJ76" s="93" t="s">
        <v>1441</v>
      </c>
      <c r="AK76" s="93" t="s">
        <v>231</v>
      </c>
      <c r="AL76" s="93" t="s">
        <v>992</v>
      </c>
      <c r="AM76" s="93" t="s">
        <v>231</v>
      </c>
      <c r="AN76" s="93" t="s">
        <v>993</v>
      </c>
      <c r="AO76" s="93" t="s">
        <v>354</v>
      </c>
      <c r="AP76" s="93" t="s">
        <v>995</v>
      </c>
      <c r="AQ76" s="93" t="s">
        <v>232</v>
      </c>
      <c r="AR76" s="93"/>
      <c r="AS76" s="93" t="s">
        <v>354</v>
      </c>
      <c r="AT76" s="93" t="s">
        <v>996</v>
      </c>
      <c r="AU76" s="93" t="s">
        <v>232</v>
      </c>
      <c r="AV76" s="96"/>
      <c r="AW76" s="93" t="s">
        <v>232</v>
      </c>
      <c r="AX76" s="93"/>
      <c r="AY76" s="93" t="s">
        <v>231</v>
      </c>
      <c r="AZ76" s="96" t="s">
        <v>997</v>
      </c>
      <c r="BA76" s="93" t="s">
        <v>231</v>
      </c>
      <c r="BB76" s="93" t="s">
        <v>999</v>
      </c>
      <c r="BC76" s="93" t="s">
        <v>232</v>
      </c>
      <c r="BD76" s="96" t="s">
        <v>998</v>
      </c>
      <c r="BE76" s="93" t="s">
        <v>232</v>
      </c>
      <c r="BF76" s="93"/>
    </row>
    <row r="77" spans="1:58" s="4" customFormat="1" ht="15" customHeight="1">
      <c r="A77" s="72" t="s">
        <v>65</v>
      </c>
      <c r="B77" s="89" t="s">
        <v>141</v>
      </c>
      <c r="C77" s="74">
        <f t="shared" si="11"/>
        <v>4</v>
      </c>
      <c r="D77" s="74"/>
      <c r="E77" s="74"/>
      <c r="F77" s="146">
        <f t="shared" si="12"/>
        <v>4</v>
      </c>
      <c r="G77" s="168"/>
      <c r="H77" s="169" t="s">
        <v>231</v>
      </c>
      <c r="I77" s="91" t="s">
        <v>107</v>
      </c>
      <c r="J77" s="76" t="s">
        <v>163</v>
      </c>
      <c r="K77" s="78" t="s">
        <v>248</v>
      </c>
      <c r="L77" s="79">
        <v>42704</v>
      </c>
      <c r="M77" s="79" t="s">
        <v>121</v>
      </c>
      <c r="N77" s="79">
        <v>42719</v>
      </c>
      <c r="O77" s="89" t="s">
        <v>233</v>
      </c>
      <c r="P77" s="93" t="s">
        <v>1000</v>
      </c>
      <c r="Q77" s="94" t="s">
        <v>231</v>
      </c>
      <c r="R77" s="93" t="s">
        <v>981</v>
      </c>
      <c r="S77" s="93" t="s">
        <v>231</v>
      </c>
      <c r="T77" s="93" t="s">
        <v>1001</v>
      </c>
      <c r="U77" s="93" t="s">
        <v>283</v>
      </c>
      <c r="V77" s="93" t="s">
        <v>1002</v>
      </c>
      <c r="W77" s="93" t="s">
        <v>231</v>
      </c>
      <c r="X77" s="93" t="s">
        <v>1003</v>
      </c>
      <c r="Y77" s="93" t="s">
        <v>283</v>
      </c>
      <c r="Z77" s="93" t="s">
        <v>1004</v>
      </c>
      <c r="AA77" s="93" t="s">
        <v>283</v>
      </c>
      <c r="AB77" s="93" t="s">
        <v>1005</v>
      </c>
      <c r="AC77" s="93" t="s">
        <v>231</v>
      </c>
      <c r="AD77" s="93" t="s">
        <v>1006</v>
      </c>
      <c r="AE77" s="93" t="s">
        <v>231</v>
      </c>
      <c r="AF77" s="93" t="s">
        <v>1007</v>
      </c>
      <c r="AG77" s="93" t="s">
        <v>231</v>
      </c>
      <c r="AH77" s="93" t="s">
        <v>1008</v>
      </c>
      <c r="AI77" s="93" t="s">
        <v>231</v>
      </c>
      <c r="AJ77" s="93" t="s">
        <v>1009</v>
      </c>
      <c r="AK77" s="93" t="s">
        <v>231</v>
      </c>
      <c r="AL77" s="93" t="s">
        <v>1010</v>
      </c>
      <c r="AM77" s="93" t="s">
        <v>232</v>
      </c>
      <c r="AN77" s="93"/>
      <c r="AO77" s="93" t="s">
        <v>231</v>
      </c>
      <c r="AP77" s="93" t="s">
        <v>1011</v>
      </c>
      <c r="AQ77" s="93" t="s">
        <v>231</v>
      </c>
      <c r="AR77" s="93" t="s">
        <v>1012</v>
      </c>
      <c r="AS77" s="93" t="s">
        <v>232</v>
      </c>
      <c r="AT77" s="93" t="s">
        <v>1013</v>
      </c>
      <c r="AU77" s="93" t="s">
        <v>232</v>
      </c>
      <c r="AV77" s="93"/>
      <c r="AW77" s="93" t="s">
        <v>233</v>
      </c>
      <c r="AX77" s="96" t="s">
        <v>1014</v>
      </c>
      <c r="AY77" s="93" t="s">
        <v>232</v>
      </c>
      <c r="AZ77" s="93"/>
      <c r="BA77" s="93" t="s">
        <v>232</v>
      </c>
      <c r="BB77" s="93"/>
      <c r="BC77" s="93" t="s">
        <v>232</v>
      </c>
      <c r="BD77" s="96" t="s">
        <v>1015</v>
      </c>
      <c r="BE77" s="93" t="s">
        <v>232</v>
      </c>
      <c r="BF77" s="93"/>
    </row>
    <row r="78" spans="1:58" s="4" customFormat="1" ht="15" customHeight="1">
      <c r="A78" s="81" t="s">
        <v>66</v>
      </c>
      <c r="B78" s="73" t="s">
        <v>124</v>
      </c>
      <c r="C78" s="74">
        <f t="shared" si="11"/>
        <v>5</v>
      </c>
      <c r="D78" s="74"/>
      <c r="E78" s="74"/>
      <c r="F78" s="146">
        <f t="shared" si="12"/>
        <v>5</v>
      </c>
      <c r="G78" s="169"/>
      <c r="H78" s="169" t="s">
        <v>231</v>
      </c>
      <c r="I78" s="77" t="s">
        <v>1603</v>
      </c>
      <c r="J78" s="76" t="s">
        <v>163</v>
      </c>
      <c r="K78" s="78" t="s">
        <v>248</v>
      </c>
      <c r="L78" s="79">
        <v>42671</v>
      </c>
      <c r="M78" s="79">
        <v>42675</v>
      </c>
      <c r="N78" s="84" t="s">
        <v>150</v>
      </c>
      <c r="O78" s="80" t="s">
        <v>231</v>
      </c>
      <c r="P78" s="80" t="s">
        <v>506</v>
      </c>
      <c r="Q78" s="87" t="s">
        <v>231</v>
      </c>
      <c r="R78" s="80" t="s">
        <v>1018</v>
      </c>
      <c r="S78" s="80" t="s">
        <v>231</v>
      </c>
      <c r="T78" s="80" t="s">
        <v>1028</v>
      </c>
      <c r="U78" s="80" t="s">
        <v>283</v>
      </c>
      <c r="V78" s="80" t="s">
        <v>1027</v>
      </c>
      <c r="W78" s="80" t="s">
        <v>283</v>
      </c>
      <c r="X78" s="80" t="s">
        <v>1604</v>
      </c>
      <c r="Y78" s="80" t="s">
        <v>283</v>
      </c>
      <c r="Z78" s="80" t="s">
        <v>1026</v>
      </c>
      <c r="AA78" s="80" t="s">
        <v>283</v>
      </c>
      <c r="AB78" s="80" t="s">
        <v>1025</v>
      </c>
      <c r="AC78" s="80" t="s">
        <v>231</v>
      </c>
      <c r="AD78" s="80" t="s">
        <v>321</v>
      </c>
      <c r="AE78" s="80" t="s">
        <v>283</v>
      </c>
      <c r="AF78" s="85" t="s">
        <v>1605</v>
      </c>
      <c r="AG78" s="80" t="s">
        <v>233</v>
      </c>
      <c r="AH78" s="80" t="s">
        <v>1016</v>
      </c>
      <c r="AI78" s="80" t="s">
        <v>231</v>
      </c>
      <c r="AJ78" s="85" t="s">
        <v>1024</v>
      </c>
      <c r="AK78" s="80" t="s">
        <v>283</v>
      </c>
      <c r="AL78" s="80" t="s">
        <v>1023</v>
      </c>
      <c r="AM78" s="80" t="s">
        <v>231</v>
      </c>
      <c r="AN78" s="80" t="s">
        <v>1022</v>
      </c>
      <c r="AO78" s="80" t="s">
        <v>231</v>
      </c>
      <c r="AP78" s="80" t="s">
        <v>1021</v>
      </c>
      <c r="AQ78" s="80" t="s">
        <v>232</v>
      </c>
      <c r="AR78" s="80"/>
      <c r="AS78" s="80" t="s">
        <v>283</v>
      </c>
      <c r="AT78" s="85" t="s">
        <v>1019</v>
      </c>
      <c r="AU78" s="80" t="s">
        <v>232</v>
      </c>
      <c r="AV78" s="80"/>
      <c r="AW78" s="80" t="s">
        <v>232</v>
      </c>
      <c r="AX78" s="80"/>
      <c r="AY78" s="80" t="s">
        <v>231</v>
      </c>
      <c r="AZ78" s="80" t="s">
        <v>1017</v>
      </c>
      <c r="BA78" s="80" t="s">
        <v>232</v>
      </c>
      <c r="BB78" s="80"/>
      <c r="BC78" s="80" t="s">
        <v>231</v>
      </c>
      <c r="BD78" s="85" t="s">
        <v>1020</v>
      </c>
      <c r="BE78" s="80" t="s">
        <v>232</v>
      </c>
      <c r="BF78" s="80"/>
    </row>
    <row r="79" spans="1:58" s="4" customFormat="1" ht="15" customHeight="1">
      <c r="A79" s="72" t="s">
        <v>67</v>
      </c>
      <c r="B79" s="89" t="s">
        <v>124</v>
      </c>
      <c r="C79" s="74">
        <f t="shared" si="11"/>
        <v>5</v>
      </c>
      <c r="D79" s="74"/>
      <c r="E79" s="74"/>
      <c r="F79" s="146">
        <f t="shared" si="12"/>
        <v>5</v>
      </c>
      <c r="G79" s="89"/>
      <c r="H79" s="169" t="s">
        <v>231</v>
      </c>
      <c r="I79" s="91" t="s">
        <v>271</v>
      </c>
      <c r="J79" s="92" t="s">
        <v>1606</v>
      </c>
      <c r="K79" s="78" t="s">
        <v>248</v>
      </c>
      <c r="L79" s="79" t="s">
        <v>150</v>
      </c>
      <c r="M79" s="79">
        <v>42675</v>
      </c>
      <c r="N79" s="84" t="s">
        <v>150</v>
      </c>
      <c r="O79" s="89" t="s">
        <v>231</v>
      </c>
      <c r="P79" s="93" t="s">
        <v>320</v>
      </c>
      <c r="Q79" s="94" t="s">
        <v>231</v>
      </c>
      <c r="R79" s="93" t="s">
        <v>611</v>
      </c>
      <c r="S79" s="93" t="s">
        <v>231</v>
      </c>
      <c r="T79" s="93" t="s">
        <v>1029</v>
      </c>
      <c r="U79" s="93" t="s">
        <v>283</v>
      </c>
      <c r="V79" s="93" t="s">
        <v>1030</v>
      </c>
      <c r="W79" s="93" t="s">
        <v>231</v>
      </c>
      <c r="X79" s="93" t="s">
        <v>1031</v>
      </c>
      <c r="Y79" s="93" t="s">
        <v>283</v>
      </c>
      <c r="Z79" s="93" t="s">
        <v>1032</v>
      </c>
      <c r="AA79" s="93" t="s">
        <v>231</v>
      </c>
      <c r="AB79" s="93" t="s">
        <v>1033</v>
      </c>
      <c r="AC79" s="93" t="s">
        <v>231</v>
      </c>
      <c r="AD79" s="93" t="s">
        <v>1034</v>
      </c>
      <c r="AE79" s="93" t="s">
        <v>231</v>
      </c>
      <c r="AF79" s="93" t="s">
        <v>1035</v>
      </c>
      <c r="AG79" s="93" t="s">
        <v>231</v>
      </c>
      <c r="AH79" s="93" t="s">
        <v>1036</v>
      </c>
      <c r="AI79" s="93" t="s">
        <v>231</v>
      </c>
      <c r="AJ79" s="93" t="s">
        <v>323</v>
      </c>
      <c r="AK79" s="93" t="s">
        <v>231</v>
      </c>
      <c r="AL79" s="93" t="s">
        <v>1037</v>
      </c>
      <c r="AM79" s="93" t="s">
        <v>231</v>
      </c>
      <c r="AN79" s="93" t="s">
        <v>1038</v>
      </c>
      <c r="AO79" s="93" t="s">
        <v>231</v>
      </c>
      <c r="AP79" s="93" t="s">
        <v>1039</v>
      </c>
      <c r="AQ79" s="93" t="s">
        <v>231</v>
      </c>
      <c r="AR79" s="93" t="s">
        <v>1040</v>
      </c>
      <c r="AS79" s="93" t="s">
        <v>231</v>
      </c>
      <c r="AT79" s="93" t="s">
        <v>1041</v>
      </c>
      <c r="AU79" s="93" t="s">
        <v>231</v>
      </c>
      <c r="AV79" s="93" t="s">
        <v>1042</v>
      </c>
      <c r="AW79" s="93" t="s">
        <v>231</v>
      </c>
      <c r="AX79" s="93" t="s">
        <v>1043</v>
      </c>
      <c r="AY79" s="93" t="s">
        <v>232</v>
      </c>
      <c r="AZ79" s="93"/>
      <c r="BA79" s="93" t="s">
        <v>232</v>
      </c>
      <c r="BB79" s="93"/>
      <c r="BC79" s="93" t="s">
        <v>231</v>
      </c>
      <c r="BD79" s="93" t="s">
        <v>1044</v>
      </c>
      <c r="BE79" s="93" t="s">
        <v>231</v>
      </c>
      <c r="BF79" s="93" t="s">
        <v>1860</v>
      </c>
    </row>
    <row r="80" spans="1:58" s="4" customFormat="1" ht="15" customHeight="1">
      <c r="A80" s="18" t="s">
        <v>68</v>
      </c>
      <c r="B80" s="99"/>
      <c r="C80" s="100"/>
      <c r="D80" s="108"/>
      <c r="E80" s="108"/>
      <c r="F80" s="147"/>
      <c r="G80" s="21"/>
      <c r="H80" s="21"/>
      <c r="I80" s="108"/>
      <c r="J80" s="108"/>
      <c r="K80" s="99"/>
      <c r="L80" s="107"/>
      <c r="M80" s="108"/>
      <c r="N80" s="108"/>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row>
    <row r="81" spans="1:58" s="4" customFormat="1" ht="15" customHeight="1">
      <c r="A81" s="72" t="s">
        <v>69</v>
      </c>
      <c r="B81" s="89" t="s">
        <v>124</v>
      </c>
      <c r="C81" s="74">
        <f aca="true" t="shared" si="13" ref="C81:C92">IF(B81="Да, опубликован и в нем представлена информация по всем ключевым элементам, а также большая часть дополнительных сведений",5,(IF(B81="Да, опубликован и в нем представлена информация по всем ключевым элементам, а также отдельные дополнительные сведения",4,(IF(B81="Да, опубликован и в нем представлена информация по всем ключевым элементам",3,(IF(B81="Да, опубликован и в нем представлена информация по 7 и более ключевым элементам",2,(IF(B81="Да, опубликован и в нем представлена информация по 5 и более ключевым элементам",1,0)))))))))</f>
        <v>5</v>
      </c>
      <c r="D81" s="74"/>
      <c r="E81" s="74"/>
      <c r="F81" s="146">
        <f aca="true" t="shared" si="14" ref="F81:F92">C81*(1-D81)*(1-E81)</f>
        <v>5</v>
      </c>
      <c r="G81" s="168"/>
      <c r="H81" s="169" t="s">
        <v>231</v>
      </c>
      <c r="I81" s="91" t="s">
        <v>116</v>
      </c>
      <c r="J81" s="113" t="s">
        <v>230</v>
      </c>
      <c r="K81" s="78" t="s">
        <v>248</v>
      </c>
      <c r="L81" s="79">
        <v>42674</v>
      </c>
      <c r="M81" s="79" t="s">
        <v>121</v>
      </c>
      <c r="N81" s="79">
        <v>42674</v>
      </c>
      <c r="O81" s="89" t="s">
        <v>233</v>
      </c>
      <c r="P81" s="93" t="s">
        <v>330</v>
      </c>
      <c r="Q81" s="94" t="s">
        <v>231</v>
      </c>
      <c r="R81" s="93" t="s">
        <v>1045</v>
      </c>
      <c r="S81" s="93" t="s">
        <v>233</v>
      </c>
      <c r="T81" s="93" t="s">
        <v>1046</v>
      </c>
      <c r="U81" s="93" t="s">
        <v>231</v>
      </c>
      <c r="V81" s="93" t="s">
        <v>582</v>
      </c>
      <c r="W81" s="93" t="s">
        <v>233</v>
      </c>
      <c r="X81" s="93" t="s">
        <v>1861</v>
      </c>
      <c r="Y81" s="93" t="s">
        <v>231</v>
      </c>
      <c r="Z81" s="93" t="s">
        <v>1047</v>
      </c>
      <c r="AA81" s="93" t="s">
        <v>283</v>
      </c>
      <c r="AB81" s="93" t="s">
        <v>1048</v>
      </c>
      <c r="AC81" s="93" t="s">
        <v>233</v>
      </c>
      <c r="AD81" s="93" t="s">
        <v>366</v>
      </c>
      <c r="AE81" s="93" t="s">
        <v>231</v>
      </c>
      <c r="AF81" s="93" t="s">
        <v>1049</v>
      </c>
      <c r="AG81" s="93" t="s">
        <v>231</v>
      </c>
      <c r="AH81" s="93" t="s">
        <v>1050</v>
      </c>
      <c r="AI81" s="93" t="s">
        <v>231</v>
      </c>
      <c r="AJ81" s="93" t="s">
        <v>1058</v>
      </c>
      <c r="AK81" s="93" t="s">
        <v>231</v>
      </c>
      <c r="AL81" s="93" t="s">
        <v>506</v>
      </c>
      <c r="AM81" s="93" t="s">
        <v>231</v>
      </c>
      <c r="AN81" s="93" t="s">
        <v>1051</v>
      </c>
      <c r="AO81" s="93" t="s">
        <v>231</v>
      </c>
      <c r="AP81" s="93" t="s">
        <v>1052</v>
      </c>
      <c r="AQ81" s="93" t="s">
        <v>231</v>
      </c>
      <c r="AR81" s="93" t="s">
        <v>730</v>
      </c>
      <c r="AS81" s="80" t="s">
        <v>354</v>
      </c>
      <c r="AT81" s="80" t="s">
        <v>1053</v>
      </c>
      <c r="AU81" s="93" t="s">
        <v>231</v>
      </c>
      <c r="AV81" s="93" t="s">
        <v>1054</v>
      </c>
      <c r="AW81" s="93" t="s">
        <v>231</v>
      </c>
      <c r="AX81" s="93" t="s">
        <v>652</v>
      </c>
      <c r="AY81" s="93" t="s">
        <v>231</v>
      </c>
      <c r="AZ81" s="93" t="s">
        <v>1059</v>
      </c>
      <c r="BA81" s="93" t="s">
        <v>231</v>
      </c>
      <c r="BB81" s="93" t="s">
        <v>1056</v>
      </c>
      <c r="BC81" s="80" t="s">
        <v>231</v>
      </c>
      <c r="BD81" s="96" t="s">
        <v>1057</v>
      </c>
      <c r="BE81" s="93" t="s">
        <v>233</v>
      </c>
      <c r="BF81" s="93" t="s">
        <v>1055</v>
      </c>
    </row>
    <row r="82" spans="1:58" s="4" customFormat="1" ht="15" customHeight="1">
      <c r="A82" s="72" t="s">
        <v>70</v>
      </c>
      <c r="B82" s="89" t="s">
        <v>124</v>
      </c>
      <c r="C82" s="74">
        <f t="shared" si="13"/>
        <v>5</v>
      </c>
      <c r="D82" s="74"/>
      <c r="E82" s="74"/>
      <c r="F82" s="146">
        <f t="shared" si="14"/>
        <v>5</v>
      </c>
      <c r="G82" s="73"/>
      <c r="H82" s="169" t="s">
        <v>231</v>
      </c>
      <c r="I82" s="91" t="s">
        <v>1472</v>
      </c>
      <c r="J82" s="92" t="s">
        <v>1473</v>
      </c>
      <c r="K82" s="78" t="s">
        <v>248</v>
      </c>
      <c r="L82" s="79">
        <v>42674</v>
      </c>
      <c r="M82" s="79">
        <v>42675</v>
      </c>
      <c r="N82" s="84" t="s">
        <v>150</v>
      </c>
      <c r="O82" s="93" t="s">
        <v>231</v>
      </c>
      <c r="P82" s="93" t="s">
        <v>1061</v>
      </c>
      <c r="Q82" s="94" t="s">
        <v>231</v>
      </c>
      <c r="R82" s="93" t="s">
        <v>425</v>
      </c>
      <c r="S82" s="93" t="s">
        <v>233</v>
      </c>
      <c r="T82" s="93" t="s">
        <v>1062</v>
      </c>
      <c r="U82" s="93" t="s">
        <v>231</v>
      </c>
      <c r="V82" s="93" t="s">
        <v>1063</v>
      </c>
      <c r="W82" s="93" t="s">
        <v>233</v>
      </c>
      <c r="X82" s="80" t="s">
        <v>1064</v>
      </c>
      <c r="Y82" s="93" t="s">
        <v>233</v>
      </c>
      <c r="Z82" s="93" t="s">
        <v>1607</v>
      </c>
      <c r="AA82" s="93" t="s">
        <v>283</v>
      </c>
      <c r="AB82" s="93" t="s">
        <v>1065</v>
      </c>
      <c r="AC82" s="93" t="s">
        <v>283</v>
      </c>
      <c r="AD82" s="93" t="s">
        <v>1066</v>
      </c>
      <c r="AE82" s="93" t="s">
        <v>231</v>
      </c>
      <c r="AF82" s="93" t="s">
        <v>1067</v>
      </c>
      <c r="AG82" s="93" t="s">
        <v>231</v>
      </c>
      <c r="AH82" s="93" t="s">
        <v>1068</v>
      </c>
      <c r="AI82" s="93" t="s">
        <v>231</v>
      </c>
      <c r="AJ82" s="93" t="s">
        <v>1069</v>
      </c>
      <c r="AK82" s="93" t="s">
        <v>231</v>
      </c>
      <c r="AL82" s="93" t="s">
        <v>542</v>
      </c>
      <c r="AM82" s="93" t="s">
        <v>283</v>
      </c>
      <c r="AN82" s="93" t="s">
        <v>1070</v>
      </c>
      <c r="AO82" s="80" t="s">
        <v>233</v>
      </c>
      <c r="AP82" s="80" t="s">
        <v>1608</v>
      </c>
      <c r="AQ82" s="93" t="s">
        <v>232</v>
      </c>
      <c r="AR82" s="93"/>
      <c r="AS82" s="93" t="s">
        <v>232</v>
      </c>
      <c r="AT82" s="93" t="s">
        <v>1073</v>
      </c>
      <c r="AU82" s="93" t="s">
        <v>231</v>
      </c>
      <c r="AV82" s="93" t="s">
        <v>327</v>
      </c>
      <c r="AW82" s="93" t="s">
        <v>231</v>
      </c>
      <c r="AX82" s="93" t="s">
        <v>327</v>
      </c>
      <c r="AY82" s="93" t="s">
        <v>231</v>
      </c>
      <c r="AZ82" s="96" t="s">
        <v>1060</v>
      </c>
      <c r="BA82" s="93" t="s">
        <v>231</v>
      </c>
      <c r="BB82" s="93" t="s">
        <v>1071</v>
      </c>
      <c r="BC82" s="93" t="s">
        <v>231</v>
      </c>
      <c r="BD82" s="93" t="s">
        <v>330</v>
      </c>
      <c r="BE82" s="93" t="s">
        <v>283</v>
      </c>
      <c r="BF82" s="93" t="s">
        <v>1072</v>
      </c>
    </row>
    <row r="83" spans="1:58" s="4" customFormat="1" ht="15" customHeight="1">
      <c r="A83" s="72" t="s">
        <v>71</v>
      </c>
      <c r="B83" s="73" t="s">
        <v>126</v>
      </c>
      <c r="C83" s="74">
        <f t="shared" si="13"/>
        <v>2</v>
      </c>
      <c r="D83" s="74">
        <v>0.5</v>
      </c>
      <c r="E83" s="74"/>
      <c r="F83" s="146">
        <f t="shared" si="14"/>
        <v>1</v>
      </c>
      <c r="G83" s="89" t="s">
        <v>1610</v>
      </c>
      <c r="H83" s="169" t="s">
        <v>231</v>
      </c>
      <c r="I83" s="91" t="s">
        <v>272</v>
      </c>
      <c r="J83" s="92" t="s">
        <v>1609</v>
      </c>
      <c r="K83" s="78" t="s">
        <v>248</v>
      </c>
      <c r="L83" s="79">
        <v>42699</v>
      </c>
      <c r="M83" s="79" t="s">
        <v>121</v>
      </c>
      <c r="N83" s="79">
        <v>42713</v>
      </c>
      <c r="O83" s="73" t="s">
        <v>283</v>
      </c>
      <c r="P83" s="80" t="s">
        <v>1075</v>
      </c>
      <c r="Q83" s="73" t="s">
        <v>231</v>
      </c>
      <c r="R83" s="80" t="s">
        <v>373</v>
      </c>
      <c r="S83" s="73" t="s">
        <v>354</v>
      </c>
      <c r="T83" s="80" t="s">
        <v>1076</v>
      </c>
      <c r="U83" s="73" t="s">
        <v>283</v>
      </c>
      <c r="V83" s="80" t="s">
        <v>1077</v>
      </c>
      <c r="W83" s="73" t="s">
        <v>354</v>
      </c>
      <c r="X83" s="80" t="s">
        <v>1082</v>
      </c>
      <c r="Y83" s="73" t="s">
        <v>283</v>
      </c>
      <c r="Z83" s="80" t="s">
        <v>1862</v>
      </c>
      <c r="AA83" s="73" t="s">
        <v>283</v>
      </c>
      <c r="AB83" s="80" t="s">
        <v>1611</v>
      </c>
      <c r="AC83" s="73" t="s">
        <v>231</v>
      </c>
      <c r="AD83" s="80" t="s">
        <v>1078</v>
      </c>
      <c r="AE83" s="73" t="s">
        <v>231</v>
      </c>
      <c r="AF83" s="80" t="s">
        <v>1079</v>
      </c>
      <c r="AG83" s="73" t="s">
        <v>231</v>
      </c>
      <c r="AH83" s="80" t="s">
        <v>652</v>
      </c>
      <c r="AI83" s="73" t="s">
        <v>232</v>
      </c>
      <c r="AJ83" s="80"/>
      <c r="AK83" s="73" t="s">
        <v>354</v>
      </c>
      <c r="AL83" s="80" t="s">
        <v>1080</v>
      </c>
      <c r="AM83" s="73" t="s">
        <v>354</v>
      </c>
      <c r="AN83" s="80" t="s">
        <v>1081</v>
      </c>
      <c r="AO83" s="73" t="s">
        <v>354</v>
      </c>
      <c r="AP83" s="80" t="s">
        <v>1863</v>
      </c>
      <c r="AQ83" s="73" t="s">
        <v>232</v>
      </c>
      <c r="AR83" s="80"/>
      <c r="AS83" s="73" t="s">
        <v>232</v>
      </c>
      <c r="AT83" s="80"/>
      <c r="AU83" s="73" t="s">
        <v>232</v>
      </c>
      <c r="AV83" s="80"/>
      <c r="AW83" s="73" t="s">
        <v>232</v>
      </c>
      <c r="AX83" s="80"/>
      <c r="AY83" s="73" t="s">
        <v>232</v>
      </c>
      <c r="AZ83" s="80"/>
      <c r="BA83" s="73" t="s">
        <v>232</v>
      </c>
      <c r="BB83" s="80"/>
      <c r="BC83" s="73" t="s">
        <v>232</v>
      </c>
      <c r="BD83" s="80"/>
      <c r="BE83" s="73" t="s">
        <v>232</v>
      </c>
      <c r="BF83" s="80"/>
    </row>
    <row r="84" spans="1:58" s="4" customFormat="1" ht="15" customHeight="1">
      <c r="A84" s="72" t="s">
        <v>72</v>
      </c>
      <c r="B84" s="89" t="s">
        <v>126</v>
      </c>
      <c r="C84" s="74">
        <f t="shared" si="13"/>
        <v>2</v>
      </c>
      <c r="D84" s="74"/>
      <c r="E84" s="74"/>
      <c r="F84" s="146">
        <f t="shared" si="14"/>
        <v>2</v>
      </c>
      <c r="G84" s="168"/>
      <c r="H84" s="169" t="s">
        <v>231</v>
      </c>
      <c r="I84" s="91" t="s">
        <v>151</v>
      </c>
      <c r="J84" s="76" t="s">
        <v>163</v>
      </c>
      <c r="K84" s="78" t="s">
        <v>248</v>
      </c>
      <c r="L84" s="79">
        <v>42676</v>
      </c>
      <c r="M84" s="79" t="s">
        <v>121</v>
      </c>
      <c r="N84" s="79">
        <v>42691</v>
      </c>
      <c r="O84" s="89" t="s">
        <v>232</v>
      </c>
      <c r="P84" s="93"/>
      <c r="Q84" s="94" t="s">
        <v>231</v>
      </c>
      <c r="R84" s="93" t="s">
        <v>366</v>
      </c>
      <c r="S84" s="93" t="s">
        <v>283</v>
      </c>
      <c r="T84" s="93" t="s">
        <v>1083</v>
      </c>
      <c r="U84" s="93" t="s">
        <v>283</v>
      </c>
      <c r="V84" s="93" t="s">
        <v>1087</v>
      </c>
      <c r="W84" s="93" t="s">
        <v>354</v>
      </c>
      <c r="X84" s="93" t="s">
        <v>1086</v>
      </c>
      <c r="Y84" s="93" t="s">
        <v>283</v>
      </c>
      <c r="Z84" s="93" t="s">
        <v>1088</v>
      </c>
      <c r="AA84" s="93" t="s">
        <v>283</v>
      </c>
      <c r="AB84" s="93" t="s">
        <v>1093</v>
      </c>
      <c r="AC84" s="93" t="s">
        <v>283</v>
      </c>
      <c r="AD84" s="93" t="s">
        <v>1084</v>
      </c>
      <c r="AE84" s="93" t="s">
        <v>231</v>
      </c>
      <c r="AF84" s="93" t="s">
        <v>731</v>
      </c>
      <c r="AG84" s="93" t="s">
        <v>231</v>
      </c>
      <c r="AH84" s="93" t="s">
        <v>1089</v>
      </c>
      <c r="AI84" s="93" t="s">
        <v>283</v>
      </c>
      <c r="AJ84" s="93" t="s">
        <v>1085</v>
      </c>
      <c r="AK84" s="93" t="s">
        <v>232</v>
      </c>
      <c r="AL84" s="93"/>
      <c r="AM84" s="93" t="s">
        <v>232</v>
      </c>
      <c r="AN84" s="93" t="s">
        <v>1090</v>
      </c>
      <c r="AO84" s="93" t="s">
        <v>283</v>
      </c>
      <c r="AP84" s="93" t="s">
        <v>1094</v>
      </c>
      <c r="AQ84" s="93" t="s">
        <v>232</v>
      </c>
      <c r="AR84" s="93"/>
      <c r="AS84" s="93" t="s">
        <v>354</v>
      </c>
      <c r="AT84" s="93" t="s">
        <v>1091</v>
      </c>
      <c r="AU84" s="93" t="s">
        <v>232</v>
      </c>
      <c r="AV84" s="93"/>
      <c r="AW84" s="93" t="s">
        <v>232</v>
      </c>
      <c r="AX84" s="93"/>
      <c r="AY84" s="93" t="s">
        <v>232</v>
      </c>
      <c r="AZ84" s="93"/>
      <c r="BA84" s="93" t="s">
        <v>232</v>
      </c>
      <c r="BB84" s="93"/>
      <c r="BC84" s="93" t="s">
        <v>232</v>
      </c>
      <c r="BD84" s="93"/>
      <c r="BE84" s="93" t="s">
        <v>232</v>
      </c>
      <c r="BF84" s="93" t="s">
        <v>1092</v>
      </c>
    </row>
    <row r="85" spans="1:58" s="4" customFormat="1" ht="15" customHeight="1">
      <c r="A85" s="72" t="s">
        <v>73</v>
      </c>
      <c r="B85" s="73" t="s">
        <v>126</v>
      </c>
      <c r="C85" s="74">
        <f t="shared" si="13"/>
        <v>2</v>
      </c>
      <c r="D85" s="74">
        <v>0.5</v>
      </c>
      <c r="E85" s="74"/>
      <c r="F85" s="146">
        <f t="shared" si="14"/>
        <v>1</v>
      </c>
      <c r="G85" s="73" t="s">
        <v>1770</v>
      </c>
      <c r="H85" s="169" t="s">
        <v>231</v>
      </c>
      <c r="I85" s="113" t="s">
        <v>117</v>
      </c>
      <c r="J85" s="76" t="s">
        <v>163</v>
      </c>
      <c r="K85" s="78" t="s">
        <v>248</v>
      </c>
      <c r="L85" s="79">
        <v>42681</v>
      </c>
      <c r="M85" s="79" t="s">
        <v>121</v>
      </c>
      <c r="N85" s="80" t="s">
        <v>1245</v>
      </c>
      <c r="O85" s="73" t="s">
        <v>283</v>
      </c>
      <c r="P85" s="80" t="s">
        <v>1612</v>
      </c>
      <c r="Q85" s="73" t="s">
        <v>231</v>
      </c>
      <c r="R85" s="80" t="s">
        <v>338</v>
      </c>
      <c r="S85" s="73" t="s">
        <v>231</v>
      </c>
      <c r="T85" s="80" t="s">
        <v>1497</v>
      </c>
      <c r="U85" s="73" t="s">
        <v>283</v>
      </c>
      <c r="V85" s="80" t="s">
        <v>1496</v>
      </c>
      <c r="W85" s="73" t="s">
        <v>354</v>
      </c>
      <c r="X85" s="80" t="s">
        <v>1494</v>
      </c>
      <c r="Y85" s="73" t="s">
        <v>283</v>
      </c>
      <c r="Z85" s="80" t="s">
        <v>1493</v>
      </c>
      <c r="AA85" s="73" t="s">
        <v>558</v>
      </c>
      <c r="AB85" s="80"/>
      <c r="AC85" s="73" t="s">
        <v>231</v>
      </c>
      <c r="AD85" s="80" t="s">
        <v>511</v>
      </c>
      <c r="AE85" s="73" t="s">
        <v>231</v>
      </c>
      <c r="AF85" s="80" t="s">
        <v>552</v>
      </c>
      <c r="AG85" s="73" t="s">
        <v>231</v>
      </c>
      <c r="AH85" s="80" t="s">
        <v>323</v>
      </c>
      <c r="AI85" s="73" t="s">
        <v>283</v>
      </c>
      <c r="AJ85" s="80" t="s">
        <v>1488</v>
      </c>
      <c r="AK85" s="73" t="s">
        <v>354</v>
      </c>
      <c r="AL85" s="80" t="s">
        <v>1489</v>
      </c>
      <c r="AM85" s="73" t="s">
        <v>354</v>
      </c>
      <c r="AN85" s="80" t="s">
        <v>1490</v>
      </c>
      <c r="AO85" s="73" t="s">
        <v>354</v>
      </c>
      <c r="AP85" s="80" t="s">
        <v>1495</v>
      </c>
      <c r="AQ85" s="73" t="s">
        <v>232</v>
      </c>
      <c r="AR85" s="80"/>
      <c r="AS85" s="73" t="s">
        <v>354</v>
      </c>
      <c r="AT85" s="80" t="s">
        <v>1491</v>
      </c>
      <c r="AU85" s="73" t="s">
        <v>231</v>
      </c>
      <c r="AV85" s="80" t="s">
        <v>552</v>
      </c>
      <c r="AW85" s="73" t="s">
        <v>232</v>
      </c>
      <c r="AX85" s="80"/>
      <c r="AY85" s="73" t="s">
        <v>232</v>
      </c>
      <c r="AZ85" s="80"/>
      <c r="BA85" s="73" t="s">
        <v>231</v>
      </c>
      <c r="BB85" s="80" t="s">
        <v>822</v>
      </c>
      <c r="BC85" s="73" t="s">
        <v>231</v>
      </c>
      <c r="BD85" s="80" t="s">
        <v>552</v>
      </c>
      <c r="BE85" s="73" t="s">
        <v>283</v>
      </c>
      <c r="BF85" s="80" t="s">
        <v>1492</v>
      </c>
    </row>
    <row r="86" spans="1:58" s="4" customFormat="1" ht="15" customHeight="1">
      <c r="A86" s="72" t="s">
        <v>74</v>
      </c>
      <c r="B86" s="89" t="s">
        <v>126</v>
      </c>
      <c r="C86" s="74">
        <f t="shared" si="13"/>
        <v>2</v>
      </c>
      <c r="D86" s="74"/>
      <c r="E86" s="74"/>
      <c r="F86" s="146">
        <f t="shared" si="14"/>
        <v>2</v>
      </c>
      <c r="G86" s="168"/>
      <c r="H86" s="169" t="s">
        <v>231</v>
      </c>
      <c r="I86" s="91" t="s">
        <v>273</v>
      </c>
      <c r="J86" s="76" t="s">
        <v>163</v>
      </c>
      <c r="K86" s="78" t="s">
        <v>248</v>
      </c>
      <c r="L86" s="79">
        <v>42695</v>
      </c>
      <c r="M86" s="79">
        <v>42692</v>
      </c>
      <c r="N86" s="84" t="s">
        <v>150</v>
      </c>
      <c r="O86" s="93" t="s">
        <v>231</v>
      </c>
      <c r="P86" s="93" t="s">
        <v>1095</v>
      </c>
      <c r="Q86" s="94" t="s">
        <v>231</v>
      </c>
      <c r="R86" s="93" t="s">
        <v>513</v>
      </c>
      <c r="S86" s="93" t="s">
        <v>233</v>
      </c>
      <c r="T86" s="93" t="s">
        <v>1096</v>
      </c>
      <c r="U86" s="93" t="s">
        <v>231</v>
      </c>
      <c r="V86" s="93" t="s">
        <v>1097</v>
      </c>
      <c r="W86" s="93" t="s">
        <v>283</v>
      </c>
      <c r="X86" s="93" t="s">
        <v>1098</v>
      </c>
      <c r="Y86" s="93" t="s">
        <v>283</v>
      </c>
      <c r="Z86" s="93" t="s">
        <v>1099</v>
      </c>
      <c r="AA86" s="93" t="s">
        <v>232</v>
      </c>
      <c r="AB86" s="93" t="s">
        <v>1613</v>
      </c>
      <c r="AC86" s="93" t="s">
        <v>231</v>
      </c>
      <c r="AD86" s="93" t="s">
        <v>321</v>
      </c>
      <c r="AE86" s="93" t="s">
        <v>231</v>
      </c>
      <c r="AF86" s="93" t="s">
        <v>1035</v>
      </c>
      <c r="AG86" s="93" t="s">
        <v>231</v>
      </c>
      <c r="AH86" s="93" t="s">
        <v>1100</v>
      </c>
      <c r="AI86" s="93" t="s">
        <v>231</v>
      </c>
      <c r="AJ86" s="93" t="s">
        <v>1101</v>
      </c>
      <c r="AK86" s="93" t="s">
        <v>231</v>
      </c>
      <c r="AL86" s="93" t="s">
        <v>327</v>
      </c>
      <c r="AM86" s="93" t="s">
        <v>231</v>
      </c>
      <c r="AN86" s="93" t="s">
        <v>1102</v>
      </c>
      <c r="AO86" s="93" t="s">
        <v>283</v>
      </c>
      <c r="AP86" s="93" t="s">
        <v>1103</v>
      </c>
      <c r="AQ86" s="93" t="s">
        <v>232</v>
      </c>
      <c r="AR86" s="93"/>
      <c r="AS86" s="93" t="s">
        <v>231</v>
      </c>
      <c r="AT86" s="93" t="s">
        <v>1104</v>
      </c>
      <c r="AU86" s="93" t="s">
        <v>231</v>
      </c>
      <c r="AV86" s="93" t="s">
        <v>1043</v>
      </c>
      <c r="AW86" s="93" t="s">
        <v>231</v>
      </c>
      <c r="AX86" s="93" t="s">
        <v>844</v>
      </c>
      <c r="AY86" s="93" t="s">
        <v>232</v>
      </c>
      <c r="AZ86" s="93"/>
      <c r="BA86" s="93" t="s">
        <v>232</v>
      </c>
      <c r="BB86" s="93"/>
      <c r="BC86" s="93" t="s">
        <v>232</v>
      </c>
      <c r="BD86" s="93"/>
      <c r="BE86" s="93" t="s">
        <v>283</v>
      </c>
      <c r="BF86" s="93" t="s">
        <v>1105</v>
      </c>
    </row>
    <row r="87" spans="1:58" s="4" customFormat="1" ht="15" customHeight="1">
      <c r="A87" s="72" t="s">
        <v>75</v>
      </c>
      <c r="B87" s="89" t="s">
        <v>124</v>
      </c>
      <c r="C87" s="74">
        <f t="shared" si="13"/>
        <v>5</v>
      </c>
      <c r="D87" s="74"/>
      <c r="E87" s="74"/>
      <c r="F87" s="146">
        <f t="shared" si="14"/>
        <v>5</v>
      </c>
      <c r="G87" s="114"/>
      <c r="H87" s="169" t="s">
        <v>231</v>
      </c>
      <c r="I87" s="113" t="s">
        <v>274</v>
      </c>
      <c r="J87" s="76" t="s">
        <v>163</v>
      </c>
      <c r="K87" s="78" t="s">
        <v>248</v>
      </c>
      <c r="L87" s="79">
        <v>42657</v>
      </c>
      <c r="M87" s="79">
        <v>42657</v>
      </c>
      <c r="N87" s="79">
        <v>42664</v>
      </c>
      <c r="O87" s="89" t="s">
        <v>233</v>
      </c>
      <c r="P87" s="93" t="s">
        <v>1594</v>
      </c>
      <c r="Q87" s="94" t="s">
        <v>231</v>
      </c>
      <c r="R87" s="93" t="s">
        <v>338</v>
      </c>
      <c r="S87" s="93" t="s">
        <v>233</v>
      </c>
      <c r="T87" s="93" t="s">
        <v>1106</v>
      </c>
      <c r="U87" s="93" t="s">
        <v>231</v>
      </c>
      <c r="V87" s="93" t="s">
        <v>1115</v>
      </c>
      <c r="W87" s="93" t="s">
        <v>231</v>
      </c>
      <c r="X87" s="93" t="s">
        <v>1118</v>
      </c>
      <c r="Y87" s="93" t="s">
        <v>283</v>
      </c>
      <c r="Z87" s="93" t="s">
        <v>1119</v>
      </c>
      <c r="AA87" s="93" t="s">
        <v>283</v>
      </c>
      <c r="AB87" s="93" t="s">
        <v>1120</v>
      </c>
      <c r="AC87" s="93" t="s">
        <v>231</v>
      </c>
      <c r="AD87" s="93" t="s">
        <v>1595</v>
      </c>
      <c r="AE87" s="93" t="s">
        <v>231</v>
      </c>
      <c r="AF87" s="93" t="s">
        <v>1116</v>
      </c>
      <c r="AG87" s="93" t="s">
        <v>231</v>
      </c>
      <c r="AH87" s="93" t="s">
        <v>1112</v>
      </c>
      <c r="AI87" s="93" t="s">
        <v>232</v>
      </c>
      <c r="AJ87" s="93" t="s">
        <v>1111</v>
      </c>
      <c r="AK87" s="93" t="s">
        <v>231</v>
      </c>
      <c r="AL87" s="93" t="s">
        <v>599</v>
      </c>
      <c r="AM87" s="93" t="s">
        <v>283</v>
      </c>
      <c r="AN87" s="93" t="s">
        <v>1113</v>
      </c>
      <c r="AO87" s="93" t="s">
        <v>231</v>
      </c>
      <c r="AP87" s="93" t="s">
        <v>1117</v>
      </c>
      <c r="AQ87" s="93" t="s">
        <v>232</v>
      </c>
      <c r="AR87" s="93"/>
      <c r="AS87" s="93" t="s">
        <v>232</v>
      </c>
      <c r="AT87" s="93"/>
      <c r="AU87" s="93" t="s">
        <v>231</v>
      </c>
      <c r="AV87" s="93" t="s">
        <v>1110</v>
      </c>
      <c r="AW87" s="93" t="s">
        <v>231</v>
      </c>
      <c r="AX87" s="93" t="s">
        <v>1109</v>
      </c>
      <c r="AY87" s="93" t="s">
        <v>231</v>
      </c>
      <c r="AZ87" s="93" t="s">
        <v>1108</v>
      </c>
      <c r="BA87" s="93" t="s">
        <v>231</v>
      </c>
      <c r="BB87" s="93" t="s">
        <v>1114</v>
      </c>
      <c r="BC87" s="93" t="s">
        <v>232</v>
      </c>
      <c r="BD87" s="93"/>
      <c r="BE87" s="93" t="s">
        <v>283</v>
      </c>
      <c r="BF87" s="93" t="s">
        <v>1107</v>
      </c>
    </row>
    <row r="88" spans="1:58" s="4" customFormat="1" ht="15" customHeight="1">
      <c r="A88" s="72" t="s">
        <v>76</v>
      </c>
      <c r="B88" s="89" t="s">
        <v>124</v>
      </c>
      <c r="C88" s="74">
        <f t="shared" si="13"/>
        <v>5</v>
      </c>
      <c r="D88" s="74"/>
      <c r="E88" s="74"/>
      <c r="F88" s="146">
        <f t="shared" si="14"/>
        <v>5</v>
      </c>
      <c r="G88" s="168"/>
      <c r="H88" s="169" t="s">
        <v>231</v>
      </c>
      <c r="I88" s="91" t="s">
        <v>275</v>
      </c>
      <c r="J88" s="92" t="s">
        <v>123</v>
      </c>
      <c r="K88" s="78" t="s">
        <v>248</v>
      </c>
      <c r="L88" s="79">
        <v>42688</v>
      </c>
      <c r="M88" s="79">
        <v>42688</v>
      </c>
      <c r="N88" s="84" t="s">
        <v>150</v>
      </c>
      <c r="O88" s="93" t="s">
        <v>231</v>
      </c>
      <c r="P88" s="93" t="s">
        <v>513</v>
      </c>
      <c r="Q88" s="94" t="s">
        <v>231</v>
      </c>
      <c r="R88" s="93" t="s">
        <v>1121</v>
      </c>
      <c r="S88" s="93" t="s">
        <v>233</v>
      </c>
      <c r="T88" s="93" t="s">
        <v>1332</v>
      </c>
      <c r="U88" s="93" t="s">
        <v>231</v>
      </c>
      <c r="V88" s="93" t="s">
        <v>746</v>
      </c>
      <c r="W88" s="93" t="s">
        <v>283</v>
      </c>
      <c r="X88" s="93" t="s">
        <v>1128</v>
      </c>
      <c r="Y88" s="93" t="s">
        <v>231</v>
      </c>
      <c r="Z88" s="93" t="s">
        <v>1129</v>
      </c>
      <c r="AA88" s="93" t="s">
        <v>231</v>
      </c>
      <c r="AB88" s="93" t="s">
        <v>1130</v>
      </c>
      <c r="AC88" s="93" t="s">
        <v>283</v>
      </c>
      <c r="AD88" s="93" t="s">
        <v>1131</v>
      </c>
      <c r="AE88" s="93" t="s">
        <v>231</v>
      </c>
      <c r="AF88" s="93" t="s">
        <v>754</v>
      </c>
      <c r="AG88" s="93" t="s">
        <v>231</v>
      </c>
      <c r="AH88" s="93" t="s">
        <v>1124</v>
      </c>
      <c r="AI88" s="93" t="s">
        <v>231</v>
      </c>
      <c r="AJ88" s="93" t="s">
        <v>457</v>
      </c>
      <c r="AK88" s="93" t="s">
        <v>231</v>
      </c>
      <c r="AL88" s="93" t="s">
        <v>548</v>
      </c>
      <c r="AM88" s="93" t="s">
        <v>231</v>
      </c>
      <c r="AN88" s="93" t="s">
        <v>1125</v>
      </c>
      <c r="AO88" s="93" t="s">
        <v>283</v>
      </c>
      <c r="AP88" s="93" t="s">
        <v>1132</v>
      </c>
      <c r="AQ88" s="93" t="s">
        <v>231</v>
      </c>
      <c r="AR88" s="93" t="s">
        <v>339</v>
      </c>
      <c r="AS88" s="93" t="s">
        <v>231</v>
      </c>
      <c r="AT88" s="93" t="s">
        <v>1133</v>
      </c>
      <c r="AU88" s="80" t="s">
        <v>232</v>
      </c>
      <c r="AV88" s="80"/>
      <c r="AW88" s="93" t="s">
        <v>231</v>
      </c>
      <c r="AX88" s="93" t="s">
        <v>1049</v>
      </c>
      <c r="AY88" s="93" t="s">
        <v>231</v>
      </c>
      <c r="AZ88" s="96" t="s">
        <v>1123</v>
      </c>
      <c r="BA88" s="93" t="s">
        <v>231</v>
      </c>
      <c r="BB88" s="93" t="s">
        <v>1127</v>
      </c>
      <c r="BC88" s="93" t="s">
        <v>231</v>
      </c>
      <c r="BD88" s="93" t="s">
        <v>1122</v>
      </c>
      <c r="BE88" s="93" t="s">
        <v>283</v>
      </c>
      <c r="BF88" s="93" t="s">
        <v>1126</v>
      </c>
    </row>
    <row r="89" spans="1:58" s="4" customFormat="1" ht="15" customHeight="1">
      <c r="A89" s="72" t="s">
        <v>77</v>
      </c>
      <c r="B89" s="89" t="s">
        <v>127</v>
      </c>
      <c r="C89" s="74">
        <f t="shared" si="13"/>
        <v>1</v>
      </c>
      <c r="D89" s="74"/>
      <c r="E89" s="74"/>
      <c r="F89" s="146">
        <f t="shared" si="14"/>
        <v>1</v>
      </c>
      <c r="G89" s="168"/>
      <c r="H89" s="169" t="s">
        <v>231</v>
      </c>
      <c r="I89" s="91" t="s">
        <v>276</v>
      </c>
      <c r="J89" s="76" t="s">
        <v>163</v>
      </c>
      <c r="K89" s="78" t="s">
        <v>248</v>
      </c>
      <c r="L89" s="79">
        <v>42674</v>
      </c>
      <c r="M89" s="79">
        <v>42675</v>
      </c>
      <c r="N89" s="84" t="s">
        <v>150</v>
      </c>
      <c r="O89" s="93" t="s">
        <v>283</v>
      </c>
      <c r="P89" s="93" t="s">
        <v>1615</v>
      </c>
      <c r="Q89" s="94" t="s">
        <v>231</v>
      </c>
      <c r="R89" s="93" t="s">
        <v>373</v>
      </c>
      <c r="S89" s="93" t="s">
        <v>231</v>
      </c>
      <c r="T89" s="93" t="s">
        <v>1135</v>
      </c>
      <c r="U89" s="93" t="s">
        <v>231</v>
      </c>
      <c r="V89" s="93" t="s">
        <v>656</v>
      </c>
      <c r="W89" s="93" t="s">
        <v>354</v>
      </c>
      <c r="X89" s="93" t="s">
        <v>1137</v>
      </c>
      <c r="Y89" s="93" t="s">
        <v>558</v>
      </c>
      <c r="Z89" s="93" t="s">
        <v>1614</v>
      </c>
      <c r="AA89" s="93" t="s">
        <v>232</v>
      </c>
      <c r="AB89" s="93"/>
      <c r="AC89" s="93" t="s">
        <v>283</v>
      </c>
      <c r="AD89" s="93" t="s">
        <v>1136</v>
      </c>
      <c r="AE89" s="93" t="s">
        <v>231</v>
      </c>
      <c r="AF89" s="93" t="s">
        <v>457</v>
      </c>
      <c r="AG89" s="93" t="s">
        <v>231</v>
      </c>
      <c r="AH89" s="96" t="s">
        <v>1134</v>
      </c>
      <c r="AI89" s="93" t="s">
        <v>231</v>
      </c>
      <c r="AJ89" s="93" t="s">
        <v>323</v>
      </c>
      <c r="AK89" s="93" t="s">
        <v>231</v>
      </c>
      <c r="AL89" s="93" t="s">
        <v>1138</v>
      </c>
      <c r="AM89" s="93" t="s">
        <v>231</v>
      </c>
      <c r="AN89" s="93" t="s">
        <v>541</v>
      </c>
      <c r="AO89" s="93" t="s">
        <v>231</v>
      </c>
      <c r="AP89" s="93" t="s">
        <v>1139</v>
      </c>
      <c r="AQ89" s="93" t="s">
        <v>232</v>
      </c>
      <c r="AR89" s="93"/>
      <c r="AS89" s="93" t="s">
        <v>232</v>
      </c>
      <c r="AT89" s="93"/>
      <c r="AU89" s="93" t="s">
        <v>232</v>
      </c>
      <c r="AV89" s="93"/>
      <c r="AW89" s="93" t="s">
        <v>232</v>
      </c>
      <c r="AX89" s="93"/>
      <c r="AY89" s="93" t="s">
        <v>232</v>
      </c>
      <c r="AZ89" s="93"/>
      <c r="BA89" s="93" t="s">
        <v>232</v>
      </c>
      <c r="BB89" s="93"/>
      <c r="BC89" s="93" t="s">
        <v>232</v>
      </c>
      <c r="BD89" s="93"/>
      <c r="BE89" s="93" t="s">
        <v>232</v>
      </c>
      <c r="BF89" s="93"/>
    </row>
    <row r="90" spans="1:58" s="4" customFormat="1" ht="15" customHeight="1">
      <c r="A90" s="149" t="s">
        <v>78</v>
      </c>
      <c r="B90" s="73" t="s">
        <v>126</v>
      </c>
      <c r="C90" s="74">
        <f t="shared" si="13"/>
        <v>2</v>
      </c>
      <c r="D90" s="74"/>
      <c r="E90" s="74"/>
      <c r="F90" s="146">
        <f t="shared" si="14"/>
        <v>2</v>
      </c>
      <c r="G90" s="169"/>
      <c r="H90" s="169" t="s">
        <v>231</v>
      </c>
      <c r="I90" s="115" t="s">
        <v>1616</v>
      </c>
      <c r="J90" s="76" t="s">
        <v>163</v>
      </c>
      <c r="K90" s="89" t="s">
        <v>268</v>
      </c>
      <c r="L90" s="79">
        <v>42671</v>
      </c>
      <c r="M90" s="79" t="s">
        <v>121</v>
      </c>
      <c r="N90" s="79">
        <v>42677</v>
      </c>
      <c r="O90" s="73" t="s">
        <v>231</v>
      </c>
      <c r="P90" s="85" t="s">
        <v>1140</v>
      </c>
      <c r="Q90" s="73" t="s">
        <v>231</v>
      </c>
      <c r="R90" s="80" t="s">
        <v>1141</v>
      </c>
      <c r="S90" s="73" t="s">
        <v>231</v>
      </c>
      <c r="T90" s="85" t="s">
        <v>1142</v>
      </c>
      <c r="U90" s="73" t="s">
        <v>231</v>
      </c>
      <c r="V90" s="80" t="s">
        <v>1146</v>
      </c>
      <c r="W90" s="73" t="s">
        <v>354</v>
      </c>
      <c r="X90" s="80" t="s">
        <v>1147</v>
      </c>
      <c r="Y90" s="73" t="s">
        <v>283</v>
      </c>
      <c r="Z90" s="80" t="s">
        <v>1151</v>
      </c>
      <c r="AA90" s="73" t="s">
        <v>283</v>
      </c>
      <c r="AB90" s="80" t="s">
        <v>1148</v>
      </c>
      <c r="AC90" s="73" t="s">
        <v>231</v>
      </c>
      <c r="AD90" s="80" t="s">
        <v>1149</v>
      </c>
      <c r="AE90" s="73" t="s">
        <v>231</v>
      </c>
      <c r="AF90" s="80" t="s">
        <v>543</v>
      </c>
      <c r="AG90" s="73" t="s">
        <v>231</v>
      </c>
      <c r="AH90" s="80" t="s">
        <v>1144</v>
      </c>
      <c r="AI90" s="73" t="s">
        <v>231</v>
      </c>
      <c r="AJ90" s="80" t="s">
        <v>329</v>
      </c>
      <c r="AK90" s="73" t="s">
        <v>231</v>
      </c>
      <c r="AL90" s="80" t="s">
        <v>301</v>
      </c>
      <c r="AM90" s="73" t="s">
        <v>232</v>
      </c>
      <c r="AN90" s="80"/>
      <c r="AO90" s="73" t="s">
        <v>354</v>
      </c>
      <c r="AP90" s="80" t="s">
        <v>1150</v>
      </c>
      <c r="AQ90" s="73" t="s">
        <v>232</v>
      </c>
      <c r="AR90" s="80"/>
      <c r="AS90" s="73" t="s">
        <v>232</v>
      </c>
      <c r="AT90" s="80"/>
      <c r="AU90" s="73" t="s">
        <v>231</v>
      </c>
      <c r="AV90" s="85" t="s">
        <v>1145</v>
      </c>
      <c r="AW90" s="73" t="s">
        <v>232</v>
      </c>
      <c r="AX90" s="80"/>
      <c r="AY90" s="73" t="s">
        <v>231</v>
      </c>
      <c r="AZ90" s="80" t="s">
        <v>319</v>
      </c>
      <c r="BA90" s="73" t="s">
        <v>232</v>
      </c>
      <c r="BB90" s="80"/>
      <c r="BC90" s="73" t="s">
        <v>231</v>
      </c>
      <c r="BD90" s="85" t="s">
        <v>1143</v>
      </c>
      <c r="BE90" s="73" t="s">
        <v>233</v>
      </c>
      <c r="BF90" s="85" t="s">
        <v>1864</v>
      </c>
    </row>
    <row r="91" spans="1:58" s="4" customFormat="1" ht="15" customHeight="1">
      <c r="A91" s="72" t="s">
        <v>79</v>
      </c>
      <c r="B91" s="148" t="s">
        <v>124</v>
      </c>
      <c r="C91" s="74">
        <f t="shared" si="13"/>
        <v>5</v>
      </c>
      <c r="D91" s="74"/>
      <c r="E91" s="74"/>
      <c r="F91" s="146">
        <f t="shared" si="14"/>
        <v>5</v>
      </c>
      <c r="G91" s="73"/>
      <c r="H91" s="169" t="s">
        <v>231</v>
      </c>
      <c r="I91" s="91" t="s">
        <v>278</v>
      </c>
      <c r="J91" s="92" t="s">
        <v>277</v>
      </c>
      <c r="K91" s="89" t="s">
        <v>268</v>
      </c>
      <c r="L91" s="79">
        <v>42671</v>
      </c>
      <c r="M91" s="79">
        <v>42671</v>
      </c>
      <c r="N91" s="84" t="s">
        <v>150</v>
      </c>
      <c r="O91" s="89" t="s">
        <v>231</v>
      </c>
      <c r="P91" s="93" t="s">
        <v>611</v>
      </c>
      <c r="Q91" s="94" t="s">
        <v>231</v>
      </c>
      <c r="R91" s="93" t="s">
        <v>1451</v>
      </c>
      <c r="S91" s="93" t="s">
        <v>233</v>
      </c>
      <c r="T91" s="93" t="s">
        <v>1461</v>
      </c>
      <c r="U91" s="93" t="s">
        <v>231</v>
      </c>
      <c r="V91" s="93" t="s">
        <v>1463</v>
      </c>
      <c r="W91" s="93" t="s">
        <v>231</v>
      </c>
      <c r="X91" s="93" t="s">
        <v>1465</v>
      </c>
      <c r="Y91" s="93" t="s">
        <v>231</v>
      </c>
      <c r="Z91" s="96" t="s">
        <v>1452</v>
      </c>
      <c r="AA91" s="93" t="s">
        <v>231</v>
      </c>
      <c r="AB91" s="93" t="s">
        <v>1453</v>
      </c>
      <c r="AC91" s="93" t="s">
        <v>231</v>
      </c>
      <c r="AD91" s="93" t="s">
        <v>1468</v>
      </c>
      <c r="AE91" s="93" t="s">
        <v>231</v>
      </c>
      <c r="AF91" s="93" t="s">
        <v>1454</v>
      </c>
      <c r="AG91" s="93" t="s">
        <v>231</v>
      </c>
      <c r="AH91" s="93" t="s">
        <v>1455</v>
      </c>
      <c r="AI91" s="93" t="s">
        <v>231</v>
      </c>
      <c r="AJ91" s="93" t="s">
        <v>1456</v>
      </c>
      <c r="AK91" s="93" t="s">
        <v>231</v>
      </c>
      <c r="AL91" s="93" t="s">
        <v>1466</v>
      </c>
      <c r="AM91" s="93" t="s">
        <v>231</v>
      </c>
      <c r="AN91" s="93" t="s">
        <v>1467</v>
      </c>
      <c r="AO91" s="93" t="s">
        <v>231</v>
      </c>
      <c r="AP91" s="93" t="s">
        <v>1464</v>
      </c>
      <c r="AQ91" s="93" t="s">
        <v>231</v>
      </c>
      <c r="AR91" s="93" t="s">
        <v>1460</v>
      </c>
      <c r="AS91" s="93" t="s">
        <v>231</v>
      </c>
      <c r="AT91" s="93" t="s">
        <v>570</v>
      </c>
      <c r="AU91" s="93" t="s">
        <v>231</v>
      </c>
      <c r="AV91" s="93" t="s">
        <v>1457</v>
      </c>
      <c r="AW91" s="93" t="s">
        <v>231</v>
      </c>
      <c r="AX91" s="93" t="s">
        <v>1458</v>
      </c>
      <c r="AY91" s="93" t="s">
        <v>232</v>
      </c>
      <c r="AZ91" s="93"/>
      <c r="BA91" s="93" t="s">
        <v>232</v>
      </c>
      <c r="BB91" s="96" t="s">
        <v>1459</v>
      </c>
      <c r="BC91" s="93" t="s">
        <v>232</v>
      </c>
      <c r="BD91" s="93"/>
      <c r="BE91" s="93" t="s">
        <v>283</v>
      </c>
      <c r="BF91" s="96" t="s">
        <v>1462</v>
      </c>
    </row>
    <row r="92" spans="1:58" s="4" customFormat="1" ht="15" customHeight="1">
      <c r="A92" s="116" t="s">
        <v>80</v>
      </c>
      <c r="B92" s="89" t="s">
        <v>141</v>
      </c>
      <c r="C92" s="74">
        <f t="shared" si="13"/>
        <v>4</v>
      </c>
      <c r="D92" s="74"/>
      <c r="E92" s="74"/>
      <c r="F92" s="146">
        <f t="shared" si="14"/>
        <v>4</v>
      </c>
      <c r="G92" s="73"/>
      <c r="H92" s="169" t="s">
        <v>231</v>
      </c>
      <c r="I92" s="91" t="s">
        <v>1617</v>
      </c>
      <c r="J92" s="76" t="s">
        <v>1618</v>
      </c>
      <c r="K92" s="89" t="s">
        <v>1424</v>
      </c>
      <c r="L92" s="79">
        <v>42642</v>
      </c>
      <c r="M92" s="79" t="s">
        <v>121</v>
      </c>
      <c r="N92" s="79">
        <v>42671</v>
      </c>
      <c r="O92" s="89" t="s">
        <v>231</v>
      </c>
      <c r="P92" s="93" t="s">
        <v>1430</v>
      </c>
      <c r="Q92" s="94" t="s">
        <v>231</v>
      </c>
      <c r="R92" s="93" t="s">
        <v>1431</v>
      </c>
      <c r="S92" s="93" t="s">
        <v>231</v>
      </c>
      <c r="T92" s="93" t="s">
        <v>1425</v>
      </c>
      <c r="U92" s="93" t="s">
        <v>231</v>
      </c>
      <c r="V92" s="93" t="s">
        <v>1432</v>
      </c>
      <c r="W92" s="93" t="s">
        <v>283</v>
      </c>
      <c r="X92" s="96" t="s">
        <v>1437</v>
      </c>
      <c r="Y92" s="93" t="s">
        <v>231</v>
      </c>
      <c r="Z92" s="93" t="s">
        <v>1438</v>
      </c>
      <c r="AA92" s="93" t="s">
        <v>283</v>
      </c>
      <c r="AB92" s="80" t="s">
        <v>1439</v>
      </c>
      <c r="AC92" s="93" t="s">
        <v>283</v>
      </c>
      <c r="AD92" s="93" t="s">
        <v>1433</v>
      </c>
      <c r="AE92" s="93" t="s">
        <v>231</v>
      </c>
      <c r="AF92" s="93" t="s">
        <v>1429</v>
      </c>
      <c r="AG92" s="93" t="s">
        <v>231</v>
      </c>
      <c r="AH92" s="93" t="s">
        <v>1426</v>
      </c>
      <c r="AI92" s="93" t="s">
        <v>231</v>
      </c>
      <c r="AJ92" s="96" t="s">
        <v>1428</v>
      </c>
      <c r="AK92" s="93" t="s">
        <v>231</v>
      </c>
      <c r="AL92" s="93" t="s">
        <v>1434</v>
      </c>
      <c r="AM92" s="93" t="s">
        <v>231</v>
      </c>
      <c r="AN92" s="93" t="s">
        <v>1435</v>
      </c>
      <c r="AO92" s="93" t="s">
        <v>283</v>
      </c>
      <c r="AP92" s="93" t="s">
        <v>1436</v>
      </c>
      <c r="AQ92" s="93" t="s">
        <v>232</v>
      </c>
      <c r="AR92" s="93"/>
      <c r="AS92" s="93" t="s">
        <v>232</v>
      </c>
      <c r="AT92" s="93"/>
      <c r="AU92" s="93" t="s">
        <v>232</v>
      </c>
      <c r="AV92" s="93"/>
      <c r="AW92" s="93" t="s">
        <v>232</v>
      </c>
      <c r="AX92" s="93"/>
      <c r="AY92" s="93" t="s">
        <v>232</v>
      </c>
      <c r="AZ92" s="93"/>
      <c r="BA92" s="93" t="s">
        <v>232</v>
      </c>
      <c r="BB92" s="93"/>
      <c r="BC92" s="93" t="s">
        <v>231</v>
      </c>
      <c r="BD92" s="96" t="s">
        <v>1427</v>
      </c>
      <c r="BE92" s="93" t="s">
        <v>232</v>
      </c>
      <c r="BF92" s="93"/>
    </row>
    <row r="93" spans="1:58" s="4" customFormat="1" ht="15" customHeight="1">
      <c r="A93" s="18" t="s">
        <v>81</v>
      </c>
      <c r="B93" s="99"/>
      <c r="C93" s="100"/>
      <c r="D93" s="108"/>
      <c r="E93" s="108"/>
      <c r="F93" s="147"/>
      <c r="G93" s="21"/>
      <c r="H93" s="21"/>
      <c r="I93" s="108"/>
      <c r="J93" s="108"/>
      <c r="K93" s="99"/>
      <c r="L93" s="107"/>
      <c r="M93" s="108"/>
      <c r="N93" s="108"/>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row>
    <row r="94" spans="1:58" s="4" customFormat="1" ht="15" customHeight="1">
      <c r="A94" s="14" t="s">
        <v>82</v>
      </c>
      <c r="B94" s="89" t="s">
        <v>1588</v>
      </c>
      <c r="C94" s="74">
        <f aca="true" t="shared" si="15" ref="C94:C102">IF(B94="Да, опубликован и в нем представлена информация по всем ключевым элементам, а также большая часть дополнительных сведений",5,(IF(B94="Да, опубликован и в нем представлена информация по всем ключевым элементам, а также отдельные дополнительные сведения",4,(IF(B94="Да, опубликован и в нем представлена информация по всем ключевым элементам",3,(IF(B94="Да, опубликован и в нем представлена информация по 7 и более ключевым элементам",2,(IF(B94="Да, опубликован и в нем представлена информация по 5 и более ключевым элементам",1,0)))))))))</f>
        <v>0</v>
      </c>
      <c r="D94" s="74"/>
      <c r="E94" s="74"/>
      <c r="F94" s="146">
        <f aca="true" t="shared" si="16" ref="F94:F102">C94*(1-D94)*(1-E94)</f>
        <v>0</v>
      </c>
      <c r="G94" s="89"/>
      <c r="H94" s="151" t="s">
        <v>232</v>
      </c>
      <c r="I94" s="111" t="s">
        <v>1586</v>
      </c>
      <c r="J94" s="92" t="s">
        <v>1587</v>
      </c>
      <c r="K94" s="150" t="s">
        <v>1266</v>
      </c>
      <c r="L94" s="79">
        <v>42674</v>
      </c>
      <c r="M94" s="79"/>
      <c r="N94" s="84"/>
      <c r="O94" s="73"/>
      <c r="P94" s="80"/>
      <c r="Q94" s="73"/>
      <c r="R94" s="80"/>
      <c r="S94" s="73"/>
      <c r="T94" s="80"/>
      <c r="U94" s="73"/>
      <c r="V94" s="80"/>
      <c r="W94" s="73"/>
      <c r="X94" s="80"/>
      <c r="Y94" s="73"/>
      <c r="Z94" s="80"/>
      <c r="AA94" s="73"/>
      <c r="AB94" s="80"/>
      <c r="AC94" s="73"/>
      <c r="AD94" s="80"/>
      <c r="AE94" s="73"/>
      <c r="AF94" s="80"/>
      <c r="AG94" s="73"/>
      <c r="AH94" s="80"/>
      <c r="AI94" s="73"/>
      <c r="AJ94" s="80"/>
      <c r="AK94" s="73"/>
      <c r="AL94" s="80"/>
      <c r="AM94" s="73"/>
      <c r="AN94" s="80"/>
      <c r="AO94" s="73"/>
      <c r="AP94" s="80"/>
      <c r="AQ94" s="73"/>
      <c r="AR94" s="80"/>
      <c r="AS94" s="73"/>
      <c r="AT94" s="80"/>
      <c r="AU94" s="73"/>
      <c r="AV94" s="80"/>
      <c r="AW94" s="73"/>
      <c r="AX94" s="80"/>
      <c r="AY94" s="73"/>
      <c r="AZ94" s="80"/>
      <c r="BA94" s="73"/>
      <c r="BB94" s="80"/>
      <c r="BC94" s="73"/>
      <c r="BD94" s="80"/>
      <c r="BE94" s="73"/>
      <c r="BF94" s="80"/>
    </row>
    <row r="95" spans="1:58" s="4" customFormat="1" ht="15" customHeight="1">
      <c r="A95" s="72" t="s">
        <v>83</v>
      </c>
      <c r="B95" s="89" t="s">
        <v>171</v>
      </c>
      <c r="C95" s="74">
        <f t="shared" si="15"/>
        <v>0</v>
      </c>
      <c r="D95" s="74">
        <v>0.5</v>
      </c>
      <c r="E95" s="74"/>
      <c r="F95" s="146">
        <f t="shared" si="16"/>
        <v>0</v>
      </c>
      <c r="G95" s="73" t="s">
        <v>1620</v>
      </c>
      <c r="H95" s="169" t="s">
        <v>231</v>
      </c>
      <c r="I95" s="91" t="s">
        <v>161</v>
      </c>
      <c r="J95" s="92" t="s">
        <v>279</v>
      </c>
      <c r="K95" s="78" t="s">
        <v>248</v>
      </c>
      <c r="L95" s="79">
        <v>42676</v>
      </c>
      <c r="M95" s="79">
        <v>42663</v>
      </c>
      <c r="N95" s="84" t="s">
        <v>150</v>
      </c>
      <c r="O95" s="73" t="s">
        <v>232</v>
      </c>
      <c r="P95" s="80"/>
      <c r="Q95" s="73" t="s">
        <v>231</v>
      </c>
      <c r="R95" s="80" t="s">
        <v>425</v>
      </c>
      <c r="S95" s="73" t="s">
        <v>232</v>
      </c>
      <c r="T95" s="80"/>
      <c r="U95" s="73" t="s">
        <v>283</v>
      </c>
      <c r="V95" s="80" t="s">
        <v>1273</v>
      </c>
      <c r="W95" s="73" t="s">
        <v>354</v>
      </c>
      <c r="X95" s="80" t="s">
        <v>1272</v>
      </c>
      <c r="Y95" s="73" t="s">
        <v>232</v>
      </c>
      <c r="Z95" s="80"/>
      <c r="AA95" s="73" t="s">
        <v>283</v>
      </c>
      <c r="AB95" s="80" t="s">
        <v>1619</v>
      </c>
      <c r="AC95" s="73" t="s">
        <v>232</v>
      </c>
      <c r="AD95" s="80"/>
      <c r="AE95" s="73" t="s">
        <v>232</v>
      </c>
      <c r="AF95" s="80"/>
      <c r="AG95" s="73" t="s">
        <v>231</v>
      </c>
      <c r="AH95" s="80" t="s">
        <v>1271</v>
      </c>
      <c r="AI95" s="73" t="s">
        <v>232</v>
      </c>
      <c r="AJ95" s="80"/>
      <c r="AK95" s="73" t="s">
        <v>283</v>
      </c>
      <c r="AL95" s="80" t="s">
        <v>1270</v>
      </c>
      <c r="AM95" s="73" t="s">
        <v>231</v>
      </c>
      <c r="AN95" s="80" t="s">
        <v>552</v>
      </c>
      <c r="AO95" s="73" t="s">
        <v>283</v>
      </c>
      <c r="AP95" s="80" t="s">
        <v>1269</v>
      </c>
      <c r="AQ95" s="73" t="s">
        <v>232</v>
      </c>
      <c r="AR95" s="80"/>
      <c r="AS95" s="73" t="s">
        <v>232</v>
      </c>
      <c r="AT95" s="80"/>
      <c r="AU95" s="73" t="s">
        <v>232</v>
      </c>
      <c r="AV95" s="80"/>
      <c r="AW95" s="73" t="s">
        <v>232</v>
      </c>
      <c r="AX95" s="80"/>
      <c r="AY95" s="73" t="s">
        <v>232</v>
      </c>
      <c r="AZ95" s="85" t="s">
        <v>1268</v>
      </c>
      <c r="BA95" s="73" t="s">
        <v>232</v>
      </c>
      <c r="BB95" s="80" t="s">
        <v>195</v>
      </c>
      <c r="BC95" s="73" t="s">
        <v>231</v>
      </c>
      <c r="BD95" s="80" t="s">
        <v>1267</v>
      </c>
      <c r="BE95" s="73" t="s">
        <v>232</v>
      </c>
      <c r="BF95" s="80"/>
    </row>
    <row r="96" spans="1:58" s="4" customFormat="1" ht="15" customHeight="1">
      <c r="A96" s="72" t="s">
        <v>84</v>
      </c>
      <c r="B96" s="89" t="s">
        <v>124</v>
      </c>
      <c r="C96" s="74">
        <f t="shared" si="15"/>
        <v>5</v>
      </c>
      <c r="D96" s="74"/>
      <c r="E96" s="74"/>
      <c r="F96" s="146">
        <f t="shared" si="16"/>
        <v>5</v>
      </c>
      <c r="G96" s="89"/>
      <c r="H96" s="169" t="s">
        <v>231</v>
      </c>
      <c r="I96" s="111" t="s">
        <v>281</v>
      </c>
      <c r="J96" s="92" t="s">
        <v>280</v>
      </c>
      <c r="K96" s="89" t="s">
        <v>268</v>
      </c>
      <c r="L96" s="79">
        <v>42663</v>
      </c>
      <c r="M96" s="79" t="s">
        <v>121</v>
      </c>
      <c r="N96" s="84" t="s">
        <v>150</v>
      </c>
      <c r="O96" s="73" t="s">
        <v>231</v>
      </c>
      <c r="P96" s="85" t="s">
        <v>1289</v>
      </c>
      <c r="Q96" s="73" t="s">
        <v>231</v>
      </c>
      <c r="R96" s="85" t="s">
        <v>1288</v>
      </c>
      <c r="S96" s="73" t="s">
        <v>233</v>
      </c>
      <c r="T96" s="85" t="s">
        <v>1277</v>
      </c>
      <c r="U96" s="73" t="s">
        <v>231</v>
      </c>
      <c r="V96" s="85" t="s">
        <v>1278</v>
      </c>
      <c r="W96" s="73" t="s">
        <v>231</v>
      </c>
      <c r="X96" s="85" t="s">
        <v>1280</v>
      </c>
      <c r="Y96" s="73" t="s">
        <v>233</v>
      </c>
      <c r="Z96" s="85" t="s">
        <v>1281</v>
      </c>
      <c r="AA96" s="73" t="s">
        <v>231</v>
      </c>
      <c r="AB96" s="85" t="s">
        <v>1282</v>
      </c>
      <c r="AC96" s="73" t="s">
        <v>231</v>
      </c>
      <c r="AD96" s="85" t="s">
        <v>1283</v>
      </c>
      <c r="AE96" s="73" t="s">
        <v>231</v>
      </c>
      <c r="AF96" s="85" t="s">
        <v>1284</v>
      </c>
      <c r="AG96" s="73" t="s">
        <v>231</v>
      </c>
      <c r="AH96" s="80" t="s">
        <v>1275</v>
      </c>
      <c r="AI96" s="73" t="s">
        <v>231</v>
      </c>
      <c r="AJ96" s="80" t="s">
        <v>1286</v>
      </c>
      <c r="AK96" s="73" t="s">
        <v>231</v>
      </c>
      <c r="AL96" s="85" t="s">
        <v>1279</v>
      </c>
      <c r="AM96" s="73" t="s">
        <v>231</v>
      </c>
      <c r="AN96" s="85" t="s">
        <v>1285</v>
      </c>
      <c r="AO96" s="73" t="s">
        <v>354</v>
      </c>
      <c r="AP96" s="85" t="s">
        <v>1276</v>
      </c>
      <c r="AQ96" s="73" t="s">
        <v>232</v>
      </c>
      <c r="AR96" s="80"/>
      <c r="AS96" s="73" t="s">
        <v>232</v>
      </c>
      <c r="AT96" s="80"/>
      <c r="AU96" s="73" t="s">
        <v>231</v>
      </c>
      <c r="AV96" s="80" t="s">
        <v>1290</v>
      </c>
      <c r="AW96" s="73" t="s">
        <v>231</v>
      </c>
      <c r="AX96" s="85" t="s">
        <v>1290</v>
      </c>
      <c r="AY96" s="73" t="s">
        <v>231</v>
      </c>
      <c r="AZ96" s="80" t="s">
        <v>1287</v>
      </c>
      <c r="BA96" s="73" t="s">
        <v>233</v>
      </c>
      <c r="BB96" s="85" t="s">
        <v>1292</v>
      </c>
      <c r="BC96" s="73" t="s">
        <v>231</v>
      </c>
      <c r="BD96" s="80" t="s">
        <v>1274</v>
      </c>
      <c r="BE96" s="73" t="s">
        <v>231</v>
      </c>
      <c r="BF96" s="85" t="s">
        <v>1291</v>
      </c>
    </row>
    <row r="97" spans="1:58" s="4" customFormat="1" ht="15" customHeight="1">
      <c r="A97" s="72" t="s">
        <v>85</v>
      </c>
      <c r="B97" s="89" t="s">
        <v>124</v>
      </c>
      <c r="C97" s="74">
        <f t="shared" si="15"/>
        <v>5</v>
      </c>
      <c r="D97" s="74"/>
      <c r="E97" s="74"/>
      <c r="F97" s="146">
        <f t="shared" si="16"/>
        <v>5</v>
      </c>
      <c r="G97" s="89"/>
      <c r="H97" s="169" t="s">
        <v>231</v>
      </c>
      <c r="I97" s="91" t="s">
        <v>1621</v>
      </c>
      <c r="J97" s="92" t="s">
        <v>1622</v>
      </c>
      <c r="K97" s="89" t="s">
        <v>268</v>
      </c>
      <c r="L97" s="79">
        <v>42660</v>
      </c>
      <c r="M97" s="79">
        <v>42639</v>
      </c>
      <c r="N97" s="84" t="s">
        <v>150</v>
      </c>
      <c r="O97" s="89" t="s">
        <v>231</v>
      </c>
      <c r="P97" s="96" t="s">
        <v>506</v>
      </c>
      <c r="Q97" s="94" t="s">
        <v>231</v>
      </c>
      <c r="R97" s="96" t="s">
        <v>1293</v>
      </c>
      <c r="S97" s="80" t="s">
        <v>231</v>
      </c>
      <c r="T97" s="96" t="s">
        <v>1294</v>
      </c>
      <c r="U97" s="93" t="s">
        <v>231</v>
      </c>
      <c r="V97" s="96" t="s">
        <v>1295</v>
      </c>
      <c r="W97" s="93" t="s">
        <v>231</v>
      </c>
      <c r="X97" s="93" t="s">
        <v>1297</v>
      </c>
      <c r="Y97" s="93" t="s">
        <v>231</v>
      </c>
      <c r="Z97" s="96" t="s">
        <v>1312</v>
      </c>
      <c r="AA97" s="93" t="s">
        <v>283</v>
      </c>
      <c r="AB97" s="96" t="s">
        <v>1311</v>
      </c>
      <c r="AC97" s="93" t="s">
        <v>231</v>
      </c>
      <c r="AD97" s="96" t="s">
        <v>1310</v>
      </c>
      <c r="AE97" s="93" t="s">
        <v>231</v>
      </c>
      <c r="AF97" s="93" t="s">
        <v>1309</v>
      </c>
      <c r="AG97" s="93" t="s">
        <v>231</v>
      </c>
      <c r="AH97" s="93" t="s">
        <v>1308</v>
      </c>
      <c r="AI97" s="93" t="s">
        <v>231</v>
      </c>
      <c r="AJ97" s="96" t="s">
        <v>1307</v>
      </c>
      <c r="AK97" s="93" t="s">
        <v>231</v>
      </c>
      <c r="AL97" s="96" t="s">
        <v>1300</v>
      </c>
      <c r="AM97" s="93" t="s">
        <v>231</v>
      </c>
      <c r="AN97" s="96" t="s">
        <v>1299</v>
      </c>
      <c r="AO97" s="93" t="s">
        <v>231</v>
      </c>
      <c r="AP97" s="93" t="s">
        <v>1298</v>
      </c>
      <c r="AQ97" s="93" t="s">
        <v>232</v>
      </c>
      <c r="AR97" s="93"/>
      <c r="AS97" s="93" t="s">
        <v>233</v>
      </c>
      <c r="AT97" s="96" t="s">
        <v>1296</v>
      </c>
      <c r="AU97" s="93" t="s">
        <v>354</v>
      </c>
      <c r="AV97" s="93" t="s">
        <v>1301</v>
      </c>
      <c r="AW97" s="93" t="s">
        <v>354</v>
      </c>
      <c r="AX97" s="93" t="s">
        <v>1302</v>
      </c>
      <c r="AY97" s="93" t="s">
        <v>231</v>
      </c>
      <c r="AZ97" s="93" t="s">
        <v>1303</v>
      </c>
      <c r="BA97" s="93" t="s">
        <v>283</v>
      </c>
      <c r="BB97" s="96" t="s">
        <v>1304</v>
      </c>
      <c r="BC97" s="93" t="s">
        <v>231</v>
      </c>
      <c r="BD97" s="96" t="s">
        <v>1305</v>
      </c>
      <c r="BE97" s="93" t="s">
        <v>231</v>
      </c>
      <c r="BF97" s="93" t="s">
        <v>1306</v>
      </c>
    </row>
    <row r="98" spans="1:58" s="4" customFormat="1" ht="15" customHeight="1">
      <c r="A98" s="72" t="s">
        <v>86</v>
      </c>
      <c r="B98" s="73" t="s">
        <v>126</v>
      </c>
      <c r="C98" s="74">
        <f t="shared" si="15"/>
        <v>2</v>
      </c>
      <c r="D98" s="74"/>
      <c r="E98" s="74"/>
      <c r="F98" s="146">
        <f t="shared" si="16"/>
        <v>2</v>
      </c>
      <c r="G98" s="73"/>
      <c r="H98" s="169" t="s">
        <v>231</v>
      </c>
      <c r="I98" s="77" t="s">
        <v>1623</v>
      </c>
      <c r="J98" s="76" t="s">
        <v>163</v>
      </c>
      <c r="K98" s="89" t="s">
        <v>1633</v>
      </c>
      <c r="L98" s="79">
        <v>42675</v>
      </c>
      <c r="M98" s="79" t="s">
        <v>121</v>
      </c>
      <c r="N98" s="84" t="s">
        <v>150</v>
      </c>
      <c r="O98" s="73" t="s">
        <v>231</v>
      </c>
      <c r="P98" s="80" t="s">
        <v>1631</v>
      </c>
      <c r="Q98" s="73" t="s">
        <v>232</v>
      </c>
      <c r="R98" s="80" t="s">
        <v>1624</v>
      </c>
      <c r="S98" s="73" t="s">
        <v>231</v>
      </c>
      <c r="T98" s="80" t="s">
        <v>1313</v>
      </c>
      <c r="U98" s="73" t="s">
        <v>231</v>
      </c>
      <c r="V98" s="80" t="s">
        <v>1314</v>
      </c>
      <c r="W98" s="73" t="s">
        <v>354</v>
      </c>
      <c r="X98" s="80" t="s">
        <v>1632</v>
      </c>
      <c r="Y98" s="73" t="s">
        <v>283</v>
      </c>
      <c r="Z98" s="80" t="s">
        <v>1865</v>
      </c>
      <c r="AA98" s="73" t="s">
        <v>283</v>
      </c>
      <c r="AB98" s="80" t="s">
        <v>1625</v>
      </c>
      <c r="AC98" s="73" t="s">
        <v>233</v>
      </c>
      <c r="AD98" s="80" t="s">
        <v>1628</v>
      </c>
      <c r="AE98" s="73" t="s">
        <v>231</v>
      </c>
      <c r="AF98" s="80" t="s">
        <v>1315</v>
      </c>
      <c r="AG98" s="73" t="s">
        <v>231</v>
      </c>
      <c r="AH98" s="80" t="s">
        <v>1316</v>
      </c>
      <c r="AI98" s="73" t="s">
        <v>231</v>
      </c>
      <c r="AJ98" s="80" t="s">
        <v>1317</v>
      </c>
      <c r="AK98" s="73" t="s">
        <v>232</v>
      </c>
      <c r="AL98" s="80"/>
      <c r="AM98" s="73" t="s">
        <v>231</v>
      </c>
      <c r="AN98" s="80" t="s">
        <v>1629</v>
      </c>
      <c r="AO98" s="73" t="s">
        <v>231</v>
      </c>
      <c r="AP98" s="80" t="s">
        <v>1626</v>
      </c>
      <c r="AQ98" s="73" t="s">
        <v>231</v>
      </c>
      <c r="AR98" s="80" t="s">
        <v>1627</v>
      </c>
      <c r="AS98" s="73" t="s">
        <v>231</v>
      </c>
      <c r="AT98" s="80" t="s">
        <v>1630</v>
      </c>
      <c r="AU98" s="73" t="s">
        <v>231</v>
      </c>
      <c r="AV98" s="80" t="s">
        <v>1318</v>
      </c>
      <c r="AW98" s="73" t="s">
        <v>232</v>
      </c>
      <c r="AX98" s="80"/>
      <c r="AY98" s="73" t="s">
        <v>232</v>
      </c>
      <c r="AZ98" s="80"/>
      <c r="BA98" s="73" t="s">
        <v>232</v>
      </c>
      <c r="BB98" s="80"/>
      <c r="BC98" s="73" t="s">
        <v>232</v>
      </c>
      <c r="BD98" s="80"/>
      <c r="BE98" s="73" t="s">
        <v>231</v>
      </c>
      <c r="BF98" s="80" t="s">
        <v>1319</v>
      </c>
    </row>
    <row r="99" spans="1:58" s="4" customFormat="1" ht="15" customHeight="1">
      <c r="A99" s="72" t="s">
        <v>87</v>
      </c>
      <c r="B99" s="89" t="s">
        <v>126</v>
      </c>
      <c r="C99" s="74">
        <f t="shared" si="15"/>
        <v>2</v>
      </c>
      <c r="D99" s="74"/>
      <c r="E99" s="74"/>
      <c r="F99" s="146">
        <f t="shared" si="16"/>
        <v>2</v>
      </c>
      <c r="G99" s="89"/>
      <c r="H99" s="169" t="s">
        <v>231</v>
      </c>
      <c r="I99" s="91" t="s">
        <v>1634</v>
      </c>
      <c r="J99" s="92" t="s">
        <v>282</v>
      </c>
      <c r="K99" s="78" t="s">
        <v>248</v>
      </c>
      <c r="L99" s="79">
        <v>42688</v>
      </c>
      <c r="M99" s="79" t="s">
        <v>121</v>
      </c>
      <c r="N99" s="73" t="s">
        <v>1320</v>
      </c>
      <c r="O99" s="73" t="s">
        <v>231</v>
      </c>
      <c r="P99" s="80" t="s">
        <v>1321</v>
      </c>
      <c r="Q99" s="73" t="s">
        <v>231</v>
      </c>
      <c r="R99" s="80" t="s">
        <v>1322</v>
      </c>
      <c r="S99" s="73" t="s">
        <v>231</v>
      </c>
      <c r="T99" s="80" t="s">
        <v>1323</v>
      </c>
      <c r="U99" s="73" t="s">
        <v>231</v>
      </c>
      <c r="V99" s="80" t="s">
        <v>596</v>
      </c>
      <c r="W99" s="73" t="s">
        <v>283</v>
      </c>
      <c r="X99" s="80" t="s">
        <v>1324</v>
      </c>
      <c r="Y99" s="73" t="s">
        <v>354</v>
      </c>
      <c r="Z99" s="80" t="s">
        <v>1645</v>
      </c>
      <c r="AA99" s="73" t="s">
        <v>283</v>
      </c>
      <c r="AB99" s="80" t="s">
        <v>1644</v>
      </c>
      <c r="AC99" s="73" t="s">
        <v>231</v>
      </c>
      <c r="AD99" s="80" t="s">
        <v>1325</v>
      </c>
      <c r="AE99" s="73" t="s">
        <v>231</v>
      </c>
      <c r="AF99" s="80" t="s">
        <v>1326</v>
      </c>
      <c r="AG99" s="73" t="s">
        <v>231</v>
      </c>
      <c r="AH99" s="80" t="s">
        <v>1327</v>
      </c>
      <c r="AI99" s="73" t="s">
        <v>231</v>
      </c>
      <c r="AJ99" s="80" t="s">
        <v>527</v>
      </c>
      <c r="AK99" s="73" t="s">
        <v>231</v>
      </c>
      <c r="AL99" s="80" t="s">
        <v>284</v>
      </c>
      <c r="AM99" s="73" t="s">
        <v>232</v>
      </c>
      <c r="AN99" s="80"/>
      <c r="AO99" s="73" t="s">
        <v>231</v>
      </c>
      <c r="AP99" s="80" t="s">
        <v>1328</v>
      </c>
      <c r="AQ99" s="73" t="s">
        <v>232</v>
      </c>
      <c r="AR99" s="80"/>
      <c r="AS99" s="73" t="s">
        <v>233</v>
      </c>
      <c r="AT99" s="80" t="s">
        <v>1329</v>
      </c>
      <c r="AU99" s="73" t="s">
        <v>231</v>
      </c>
      <c r="AV99" s="80" t="s">
        <v>1330</v>
      </c>
      <c r="AW99" s="73" t="s">
        <v>232</v>
      </c>
      <c r="AX99" s="80"/>
      <c r="AY99" s="73" t="s">
        <v>232</v>
      </c>
      <c r="AZ99" s="80"/>
      <c r="BA99" s="73" t="s">
        <v>232</v>
      </c>
      <c r="BB99" s="80"/>
      <c r="BC99" s="73" t="s">
        <v>354</v>
      </c>
      <c r="BD99" s="80" t="s">
        <v>1331</v>
      </c>
      <c r="BE99" s="73" t="s">
        <v>232</v>
      </c>
      <c r="BF99" s="80"/>
    </row>
    <row r="100" spans="1:58" s="4" customFormat="1" ht="15" customHeight="1">
      <c r="A100" s="72" t="s">
        <v>88</v>
      </c>
      <c r="B100" s="73" t="s">
        <v>124</v>
      </c>
      <c r="C100" s="74">
        <f t="shared" si="15"/>
        <v>5</v>
      </c>
      <c r="D100" s="74"/>
      <c r="E100" s="74"/>
      <c r="F100" s="146">
        <f t="shared" si="16"/>
        <v>5</v>
      </c>
      <c r="G100" s="89"/>
      <c r="H100" s="169" t="s">
        <v>231</v>
      </c>
      <c r="I100" s="91" t="s">
        <v>1635</v>
      </c>
      <c r="J100" s="92" t="s">
        <v>1479</v>
      </c>
      <c r="K100" s="89" t="s">
        <v>268</v>
      </c>
      <c r="L100" s="79" t="s">
        <v>1572</v>
      </c>
      <c r="M100" s="79">
        <v>42674</v>
      </c>
      <c r="N100" s="84" t="s">
        <v>150</v>
      </c>
      <c r="O100" s="89" t="s">
        <v>231</v>
      </c>
      <c r="P100" s="93" t="s">
        <v>1401</v>
      </c>
      <c r="Q100" s="94" t="s">
        <v>231</v>
      </c>
      <c r="R100" s="93" t="s">
        <v>1400</v>
      </c>
      <c r="S100" s="93" t="s">
        <v>231</v>
      </c>
      <c r="T100" s="93" t="s">
        <v>1480</v>
      </c>
      <c r="U100" s="93" t="s">
        <v>231</v>
      </c>
      <c r="V100" s="93" t="s">
        <v>668</v>
      </c>
      <c r="W100" s="80" t="s">
        <v>233</v>
      </c>
      <c r="X100" s="80" t="s">
        <v>1636</v>
      </c>
      <c r="Y100" s="93" t="s">
        <v>283</v>
      </c>
      <c r="Z100" s="93" t="s">
        <v>1637</v>
      </c>
      <c r="AA100" s="93" t="s">
        <v>233</v>
      </c>
      <c r="AB100" s="93" t="s">
        <v>1402</v>
      </c>
      <c r="AC100" s="93" t="s">
        <v>231</v>
      </c>
      <c r="AD100" s="96" t="s">
        <v>748</v>
      </c>
      <c r="AE100" s="93" t="s">
        <v>231</v>
      </c>
      <c r="AF100" s="93" t="s">
        <v>1399</v>
      </c>
      <c r="AG100" s="93" t="s">
        <v>233</v>
      </c>
      <c r="AH100" s="93" t="s">
        <v>1403</v>
      </c>
      <c r="AI100" s="93" t="s">
        <v>231</v>
      </c>
      <c r="AJ100" s="93" t="s">
        <v>338</v>
      </c>
      <c r="AK100" s="93" t="s">
        <v>231</v>
      </c>
      <c r="AL100" s="93" t="s">
        <v>1404</v>
      </c>
      <c r="AM100" s="93" t="s">
        <v>231</v>
      </c>
      <c r="AN100" s="93" t="s">
        <v>1405</v>
      </c>
      <c r="AO100" s="93" t="s">
        <v>233</v>
      </c>
      <c r="AP100" s="80" t="s">
        <v>1406</v>
      </c>
      <c r="AQ100" s="93" t="s">
        <v>231</v>
      </c>
      <c r="AR100" s="93" t="s">
        <v>1407</v>
      </c>
      <c r="AS100" s="93" t="s">
        <v>233</v>
      </c>
      <c r="AT100" s="93" t="s">
        <v>1408</v>
      </c>
      <c r="AU100" s="93" t="s">
        <v>231</v>
      </c>
      <c r="AV100" s="93" t="s">
        <v>330</v>
      </c>
      <c r="AW100" s="93" t="s">
        <v>231</v>
      </c>
      <c r="AX100" s="93" t="s">
        <v>330</v>
      </c>
      <c r="AY100" s="93" t="s">
        <v>231</v>
      </c>
      <c r="AZ100" s="96" t="s">
        <v>1409</v>
      </c>
      <c r="BA100" s="93" t="s">
        <v>231</v>
      </c>
      <c r="BB100" s="93" t="s">
        <v>1411</v>
      </c>
      <c r="BC100" s="93" t="s">
        <v>232</v>
      </c>
      <c r="BD100" s="93"/>
      <c r="BE100" s="93" t="s">
        <v>231</v>
      </c>
      <c r="BF100" s="93" t="s">
        <v>1410</v>
      </c>
    </row>
    <row r="101" spans="1:58" s="4" customFormat="1" ht="15" customHeight="1">
      <c r="A101" s="14" t="s">
        <v>89</v>
      </c>
      <c r="B101" s="89" t="s">
        <v>1588</v>
      </c>
      <c r="C101" s="74">
        <f t="shared" si="15"/>
        <v>0</v>
      </c>
      <c r="D101" s="74"/>
      <c r="E101" s="74"/>
      <c r="F101" s="146">
        <f>C101*(1-D101)*(1-E101)</f>
        <v>0</v>
      </c>
      <c r="G101" s="89"/>
      <c r="H101" s="151" t="s">
        <v>232</v>
      </c>
      <c r="I101" s="109" t="s">
        <v>118</v>
      </c>
      <c r="J101" s="76" t="s">
        <v>163</v>
      </c>
      <c r="K101" s="150" t="s">
        <v>1266</v>
      </c>
      <c r="L101" s="79">
        <v>42702</v>
      </c>
      <c r="M101" s="80"/>
      <c r="N101" s="84"/>
      <c r="O101" s="73"/>
      <c r="P101" s="80"/>
      <c r="Q101" s="73"/>
      <c r="R101" s="80"/>
      <c r="S101" s="73"/>
      <c r="T101" s="80"/>
      <c r="U101" s="73"/>
      <c r="V101" s="80"/>
      <c r="W101" s="73"/>
      <c r="X101" s="80"/>
      <c r="Y101" s="73"/>
      <c r="Z101" s="80"/>
      <c r="AA101" s="73"/>
      <c r="AB101" s="80"/>
      <c r="AC101" s="73"/>
      <c r="AD101" s="80"/>
      <c r="AE101" s="73"/>
      <c r="AF101" s="80"/>
      <c r="AG101" s="73"/>
      <c r="AH101" s="80"/>
      <c r="AI101" s="73"/>
      <c r="AJ101" s="80"/>
      <c r="AK101" s="73"/>
      <c r="AL101" s="80"/>
      <c r="AM101" s="73"/>
      <c r="AN101" s="80"/>
      <c r="AO101" s="73"/>
      <c r="AP101" s="80"/>
      <c r="AQ101" s="73"/>
      <c r="AR101" s="80"/>
      <c r="AS101" s="73"/>
      <c r="AT101" s="80"/>
      <c r="AU101" s="73"/>
      <c r="AV101" s="80"/>
      <c r="AW101" s="73"/>
      <c r="AX101" s="80"/>
      <c r="AY101" s="73"/>
      <c r="AZ101" s="80"/>
      <c r="BA101" s="73"/>
      <c r="BB101" s="80"/>
      <c r="BC101" s="73"/>
      <c r="BD101" s="80"/>
      <c r="BE101" s="73"/>
      <c r="BF101" s="80"/>
    </row>
    <row r="102" spans="1:58" ht="15" customHeight="1">
      <c r="A102" s="72" t="s">
        <v>90</v>
      </c>
      <c r="B102" s="89" t="s">
        <v>126</v>
      </c>
      <c r="C102" s="74">
        <f t="shared" si="15"/>
        <v>2</v>
      </c>
      <c r="D102" s="74"/>
      <c r="E102" s="74">
        <v>0.5</v>
      </c>
      <c r="F102" s="146">
        <f t="shared" si="16"/>
        <v>1</v>
      </c>
      <c r="G102" s="73" t="s">
        <v>1650</v>
      </c>
      <c r="H102" s="169" t="s">
        <v>231</v>
      </c>
      <c r="I102" s="91" t="s">
        <v>1152</v>
      </c>
      <c r="J102" s="76" t="s">
        <v>163</v>
      </c>
      <c r="K102" s="78" t="s">
        <v>248</v>
      </c>
      <c r="L102" s="79" t="s">
        <v>150</v>
      </c>
      <c r="M102" s="79" t="s">
        <v>121</v>
      </c>
      <c r="N102" s="84" t="s">
        <v>150</v>
      </c>
      <c r="O102" s="89" t="s">
        <v>231</v>
      </c>
      <c r="P102" s="93" t="s">
        <v>1153</v>
      </c>
      <c r="Q102" s="89" t="s">
        <v>231</v>
      </c>
      <c r="R102" s="93" t="s">
        <v>1160</v>
      </c>
      <c r="S102" s="93" t="s">
        <v>231</v>
      </c>
      <c r="T102" s="93" t="s">
        <v>1161</v>
      </c>
      <c r="U102" s="93" t="s">
        <v>231</v>
      </c>
      <c r="V102" s="93" t="s">
        <v>1162</v>
      </c>
      <c r="W102" s="93" t="s">
        <v>354</v>
      </c>
      <c r="X102" s="93" t="s">
        <v>1163</v>
      </c>
      <c r="Y102" s="93" t="s">
        <v>283</v>
      </c>
      <c r="Z102" s="93" t="s">
        <v>1164</v>
      </c>
      <c r="AA102" s="93" t="s">
        <v>354</v>
      </c>
      <c r="AB102" s="93" t="s">
        <v>1158</v>
      </c>
      <c r="AC102" s="93" t="s">
        <v>231</v>
      </c>
      <c r="AD102" s="93" t="s">
        <v>1157</v>
      </c>
      <c r="AE102" s="93" t="s">
        <v>231</v>
      </c>
      <c r="AF102" s="93" t="s">
        <v>450</v>
      </c>
      <c r="AG102" s="93" t="s">
        <v>231</v>
      </c>
      <c r="AH102" s="93" t="s">
        <v>1156</v>
      </c>
      <c r="AI102" s="93" t="s">
        <v>231</v>
      </c>
      <c r="AJ102" s="93" t="s">
        <v>1079</v>
      </c>
      <c r="AK102" s="93" t="s">
        <v>231</v>
      </c>
      <c r="AL102" s="93" t="s">
        <v>324</v>
      </c>
      <c r="AM102" s="93" t="s">
        <v>231</v>
      </c>
      <c r="AN102" s="93" t="s">
        <v>1155</v>
      </c>
      <c r="AO102" s="93" t="s">
        <v>231</v>
      </c>
      <c r="AP102" s="93" t="s">
        <v>1154</v>
      </c>
      <c r="AQ102" s="93" t="s">
        <v>232</v>
      </c>
      <c r="AR102" s="93"/>
      <c r="AS102" s="93" t="s">
        <v>232</v>
      </c>
      <c r="AT102" s="93"/>
      <c r="AU102" s="93" t="s">
        <v>232</v>
      </c>
      <c r="AV102" s="93"/>
      <c r="AW102" s="93" t="s">
        <v>232</v>
      </c>
      <c r="AX102" s="93"/>
      <c r="AY102" s="93" t="s">
        <v>232</v>
      </c>
      <c r="AZ102" s="93"/>
      <c r="BA102" s="93" t="s">
        <v>232</v>
      </c>
      <c r="BB102" s="93"/>
      <c r="BC102" s="93" t="s">
        <v>232</v>
      </c>
      <c r="BD102" s="93"/>
      <c r="BE102" s="93" t="s">
        <v>283</v>
      </c>
      <c r="BF102" s="93" t="s">
        <v>1159</v>
      </c>
    </row>
    <row r="103" spans="1:15" ht="15" customHeight="1">
      <c r="A103" s="4"/>
      <c r="N103" s="23"/>
      <c r="O103" s="6"/>
    </row>
    <row r="104" spans="14:15" ht="11.25">
      <c r="N104" s="23"/>
      <c r="O104" s="6"/>
    </row>
    <row r="105" spans="2:15" ht="11.25">
      <c r="B105" s="7"/>
      <c r="C105" s="32"/>
      <c r="D105" s="7"/>
      <c r="E105" s="7"/>
      <c r="F105" s="33"/>
      <c r="G105" s="7"/>
      <c r="H105" s="7"/>
      <c r="I105" s="7"/>
      <c r="N105" s="23"/>
      <c r="O105" s="6"/>
    </row>
    <row r="106" spans="14:15" ht="11.25">
      <c r="N106" s="23"/>
      <c r="O106" s="6"/>
    </row>
    <row r="107" spans="14:15" ht="11.25">
      <c r="N107" s="23"/>
      <c r="O107" s="6"/>
    </row>
    <row r="108" spans="14:15" ht="11.25">
      <c r="N108" s="23"/>
      <c r="O108" s="6"/>
    </row>
    <row r="109" spans="14:15" ht="11.25">
      <c r="N109" s="23"/>
      <c r="O109" s="6"/>
    </row>
    <row r="110" spans="14:15" ht="11.25">
      <c r="N110" s="23"/>
      <c r="O110" s="6"/>
    </row>
    <row r="111" spans="14:15" ht="11.25">
      <c r="N111" s="23"/>
      <c r="O111" s="6"/>
    </row>
    <row r="112" spans="14:15" ht="11.25">
      <c r="N112" s="23"/>
      <c r="O112" s="6"/>
    </row>
    <row r="113" spans="14:15" ht="11.25">
      <c r="N113" s="23"/>
      <c r="O113" s="6"/>
    </row>
    <row r="114" spans="14:15" ht="11.25">
      <c r="N114" s="23"/>
      <c r="O114" s="6"/>
    </row>
    <row r="115" spans="14:15" ht="11.25">
      <c r="N115" s="23"/>
      <c r="O115" s="6"/>
    </row>
    <row r="116" spans="14:15" ht="11.25">
      <c r="N116" s="23"/>
      <c r="O116" s="6"/>
    </row>
    <row r="117" spans="14:15" ht="11.25">
      <c r="N117" s="23"/>
      <c r="O117" s="6"/>
    </row>
    <row r="118" spans="14:15" ht="11.25">
      <c r="N118" s="23"/>
      <c r="O118" s="6"/>
    </row>
    <row r="119" spans="14:15" ht="11.25">
      <c r="N119" s="23"/>
      <c r="O119" s="6"/>
    </row>
    <row r="120" spans="14:15" ht="11.25">
      <c r="N120" s="23"/>
      <c r="O120" s="6"/>
    </row>
    <row r="121" spans="14:15" ht="11.25">
      <c r="N121" s="23"/>
      <c r="O121" s="6"/>
    </row>
    <row r="122" spans="14:15" ht="11.25">
      <c r="N122" s="23"/>
      <c r="O122" s="6"/>
    </row>
    <row r="123" spans="14:15" ht="11.25">
      <c r="N123" s="23"/>
      <c r="O123" s="6"/>
    </row>
    <row r="124" spans="14:60" ht="11.25">
      <c r="N124" s="23"/>
      <c r="O124" s="6"/>
      <c r="BH124" s="2" t="s">
        <v>1074</v>
      </c>
    </row>
  </sheetData>
  <sheetProtection/>
  <autoFilter ref="A10:BF102"/>
  <mergeCells count="46">
    <mergeCell ref="A3:A9"/>
    <mergeCell ref="H3:J3"/>
    <mergeCell ref="G3:G9"/>
    <mergeCell ref="F4:F9"/>
    <mergeCell ref="K3:K9"/>
    <mergeCell ref="H4:H9"/>
    <mergeCell ref="C3:F3"/>
    <mergeCell ref="D4:D9"/>
    <mergeCell ref="E4:E9"/>
    <mergeCell ref="C4:C9"/>
    <mergeCell ref="O3:AF3"/>
    <mergeCell ref="W4:X9"/>
    <mergeCell ref="Y4:Z9"/>
    <mergeCell ref="AA4:AB9"/>
    <mergeCell ref="J6:J9"/>
    <mergeCell ref="M4:M9"/>
    <mergeCell ref="L4:L9"/>
    <mergeCell ref="L3:N3"/>
    <mergeCell ref="U4:V9"/>
    <mergeCell ref="I4:J5"/>
    <mergeCell ref="BC7:BD9"/>
    <mergeCell ref="AO4:AR6"/>
    <mergeCell ref="AO7:AP9"/>
    <mergeCell ref="AQ7:AR9"/>
    <mergeCell ref="AC4:AD9"/>
    <mergeCell ref="BE4:BF9"/>
    <mergeCell ref="AS4:AT9"/>
    <mergeCell ref="AU4:AX6"/>
    <mergeCell ref="AY4:BD6"/>
    <mergeCell ref="AY7:AZ9"/>
    <mergeCell ref="AW7:AX9"/>
    <mergeCell ref="Q4:R9"/>
    <mergeCell ref="I6:I9"/>
    <mergeCell ref="O4:P9"/>
    <mergeCell ref="AK7:AL9"/>
    <mergeCell ref="AK4:AN6"/>
    <mergeCell ref="A1:J1"/>
    <mergeCell ref="S4:T9"/>
    <mergeCell ref="AM7:AN9"/>
    <mergeCell ref="AE4:AF9"/>
    <mergeCell ref="AG4:AH9"/>
    <mergeCell ref="AG3:BF3"/>
    <mergeCell ref="BA7:BB9"/>
    <mergeCell ref="AI4:AJ9"/>
    <mergeCell ref="N4:N9"/>
    <mergeCell ref="AU7:AV9"/>
  </mergeCells>
  <dataValidations count="6">
    <dataValidation type="list" allowBlank="1" showInputMessage="1" showErrorMessage="1" sqref="D30:E40 D81:E92 D11:E28 D74:E79 D94:E102 D59:E72 D51:E57 D42:E49">
      <formula1>"0,5"</formula1>
    </dataValidation>
    <dataValidation type="list" allowBlank="1" showInputMessage="1" showErrorMessage="1" sqref="B10:B102">
      <formula1>Выбор_3.1</formula1>
    </dataValidation>
    <dataValidation type="list" allowBlank="1" showInputMessage="1" showErrorMessage="1" sqref="BE21 BC101 AE98:AE99 O44 S51 BE55:BE56 AY38 AG21 BA101 O98:O99 AE44 U51 BC55:BC56 AW38 AE21 AW101 Q98:Q99 AG44 W51 BA55:BA56 BA38 O21 AY101 S98:S99 BE44 Y51 AW55:AW56 BC38 Q21 AU101 U98:U99 BC44 AA51 AY55:AY56 BE38 S21 AS101 W98:W99 BA44 AC51 AU55:AU56 AG38 U21 AQ101 Y98:Y99 AW44 AI51 AS55:AS56 AE38 W21 AO101 AA98:AA99 AY44 AK51 AQ55:AQ56 O38 Y21 AM101 AC98:AC99 AU44 AM51 AO55:AO56 Q38 AA21 AK101 AI98:AI99 AS44 AO51 AM55:AM56 S38 AC21 AI101 AK98:AK99 AQ44 AQ51 AK55:AK56 U38 AI21 AC101 AM98:AM99 AG94:AG96 AS51 AI55:AI56 W38 AK21 AA101 AO98:AO99 BE94:BE96 AU51 AC55:AC56 Y38 AM21 Y101 AQ98:AQ99 AK44 AY51 AA55:AA56 AA38 AO21 W101">
      <formula1>"Да, Нет, Да (частично), Нет (частично)"</formula1>
    </dataValidation>
    <dataValidation type="list" allowBlank="1" showInputMessage="1" showErrorMessage="1" sqref="AS98:AS99 AI44 AW51 Y55:Y56 AC38 AQ21 U101 AU98:AU99 AC44 BA51 W55:W56 AI38 AS21 S101 AY98:AY99 AA44 BC51 U55:U56 AK38 AU21 Q101 AW98:AW99 Y44 BE51 S55:S56 AM38 AY21 O101 BA98:BA99 Y48 AG51 Q55:Q56 AO38 AW21 AE101 BC98:BC99 U44 AE51 O55:O56 AQ38 BA21 AG101 BE98:BE99 S44 O51 AE55:AE56 AS38 W48 BE101 Q44 BC94:BC96 AG55:AG56 AA48 Q51 AC48 AI48 AK48 AM48 AO48 AQ48 AS48 AU48 AY48 AW48 BA48 BC48 BE48 AG48 AE48 O48 Q48 S48 U48 BC21 AU38 O17 Q17 S17 U17 W17 Y17 AA17 AC17 AI17 AK17 AM17 AO17 AQ17 AS17 AU17 AY17 AW17 BA17 BC17 BE17 AG17 AE17 AS83 AE83 O83">
      <formula1>"Да, Нет, Да (частично), Нет (частично)"</formula1>
    </dataValidation>
    <dataValidation type="list" allowBlank="1" showInputMessage="1" showErrorMessage="1" sqref="Q83 S83 U83 W83 Y83 AA83 AC83 AI83 AK83 AM83 AO83 AQ83 AG83 AU83 AY83 AW83 BA83 BC83 BE83 BE85 AS85 AE85 O85 Q85 S85 U85 W85 Y85 AA85 AC85 AI85 AK85 AM85 AO85 AQ85 AG85 AU85 AY85 AW85 BA85 BC85 AY90 AW90 BA90 BC90 BE90 AS90 AE90 O90 Q90 S90 U90 W90 Y90 AA90 AC90 AI90 AK90 AM90 AO90 AQ90 AG90 AU90 AE94:AE96 O94:O96 Q94:Q96 S94:S96 U94:U96 W94:W96 Y94:Y96 AA94:AA96 AC94:AC96 AI94:AI96 AK94:AK96 AM94:AM96 AO94:AO96 AQ94:AQ96 AS94:AS96 AU94:AU96 AY94:AY96 AW94:AW96 BA94:BA96 AG98:AG99">
      <formula1>"Да, Нет, Да (частично), Нет (частично)"</formula1>
    </dataValidation>
    <dataValidation type="list" allowBlank="1" showInputMessage="1" showErrorMessage="1" sqref="H11:H28 H94:H102 H42:H49 H59:H72 H51:H57 H30:H40 H74:H79 H81:H92">
      <formula1>"Да, Нет"</formula1>
    </dataValidation>
  </dataValidations>
  <hyperlinks>
    <hyperlink ref="J67" r:id="rId1" display="http://mf.nnov.ru:8025/index.php/broshyura"/>
    <hyperlink ref="I38" r:id="rId2" display="http://finance.pskov.ru/ob-upravlenii/byudzhet-dlya-grazhdan"/>
    <hyperlink ref="I99" r:id="rId3" display="http://minfin.49gov.ru/activities/budget/regional_budget/"/>
    <hyperlink ref="I52" r:id="rId4" display="http://mfri.ru/index.php/2013-12-01-16-49-08/obinfo?layout=default"/>
    <hyperlink ref="I53" r:id="rId5" display="http://pravitelstvo.kbr.ru/oigv/minfin/byudzhet_dlya_grazhdan.php"/>
    <hyperlink ref="J83" r:id="rId6" display="http://budget17.ru/"/>
    <hyperlink ref="I31" r:id="rId7" display="http://minfin.rkomi.ru/page/13671/"/>
    <hyperlink ref="I34" r:id="rId8" display="http://www.minfin39.ru/ebudget/budget_for_people.php"/>
    <hyperlink ref="J51" r:id="rId9" display="http://portal.minfinrd.ru/Show/Category/21?ItemId=96"/>
    <hyperlink ref="I59" r:id="rId10" display="https://minfin.bashkortostan.ru/activity/18373/https://minfin.bashkortostan.ru/documents/274119/"/>
    <hyperlink ref="I60" r:id="rId11" display="http://mari-el.gov.ru/minfin/Pages/Budjprojekt.aspx"/>
    <hyperlink ref="I69" r:id="rId12" display="http://finance.pnzreg.ru/budget/Otkrytyy_Byudet_Penzenskoy_oblasti"/>
    <hyperlink ref="I85" r:id="rId13" display="http://fin22.ru/books/"/>
    <hyperlink ref="I101" r:id="rId14" display="http://www.eao.ru/?p=4387"/>
    <hyperlink ref="I81" r:id="rId15" display="http://www.minfin-altai.ru/byudzhet/budget-for-citizens/"/>
    <hyperlink ref="I32"/>
    <hyperlink ref="I74" r:id="rId16" display="http://www.finupr.kurganobl.ru/index.php?test=budjetgrd"/>
    <hyperlink ref="I77" r:id="rId17" display="http://www.minfin74.ru/mBudget/budget-citizens.php"/>
    <hyperlink ref="I40" r:id="rId18" display="http://dfei.adm-nao.ru/byudzhet-dlya-grazhdan/"/>
    <hyperlink ref="I48" r:id="rId19" display="http://www.minfin.donland.ru/docs/s/73"/>
    <hyperlink ref="I51" r:id="rId20" display="http://minfin.e-dag.ru/activity/byudzhet-dlya-grazhdan"/>
    <hyperlink ref="I56" r:id="rId21" display="http://www.minfinchr.ru/otkrytyj-byudzhet/45-news/406-byudzhet-dlya-grazhdan"/>
    <hyperlink ref="I57" r:id="rId22" display="http://www.mfsk.ru/"/>
    <hyperlink ref="I72" r:id="rId23" display="http://ufo.ulntc.ru/index.php?mgf=budget/open_budget"/>
    <hyperlink ref="I75" r:id="rId24" display="http://minfin.midural.ru/document/category/88#document_list"/>
    <hyperlink ref="J45" r:id="rId25" display="http://бюджеткубани.рф/byudzhet-dlya-grazhdan/byudzhet-dlya-grazhdan-2017/856-kuban-byudzhet-na-2017-2019-gody-proekt"/>
    <hyperlink ref="J36" r:id="rId26" display="http://b4u.gov-murman.ru/index.php#idMenu=228&amp;guideID=12"/>
    <hyperlink ref="I36" r:id="rId27" display="http://minfin.gov-murman.ru/open-budget/public_budget/"/>
    <hyperlink ref="I27" r:id="rId28" display="http://www.yarregion.ru/depts/depfin/tmpPages/docs.aspx"/>
    <hyperlink ref="I37" r:id="rId29" display="http://novkfo.ru/"/>
    <hyperlink ref="I100" r:id="rId30" display="http://sakhminfin.ru/"/>
    <hyperlink ref="I83" r:id="rId31" display="http://www.minfintuva.ru/old/index.php/byudzhet/byudzhet-dlya-grazhdan"/>
    <hyperlink ref="I84" r:id="rId32" display="http://r-19.ru/authorities/ministry-of-finance-of-the-republic-of-khakassia/common/gosudarstvennye-finansy-respubliki-khakasiya/prezentatsiya-byudzhet-dlya-grazhdan.html"/>
    <hyperlink ref="I16" r:id="rId33" display="http://www.admoblkaluga.ru/main/work/finances/open-budget/index.php"/>
    <hyperlink ref="I12" r:id="rId34" display="http://budget.bryanskoblfin.ru/Show/Category/33?ItemId=7"/>
    <hyperlink ref="I17" r:id="rId35" display="http://depfin.adm44.ru/Budget/budgrag/index.aspx"/>
    <hyperlink ref="I13" r:id="rId36" display="http://dtf.avo.ru/index.php?option=com_content&amp;view=article&amp;id=168&amp;Itemid=139"/>
    <hyperlink ref="J17" r:id="rId37" display="http://nb44.ru/"/>
    <hyperlink ref="I22" r:id="rId38" display="http://minfin.ryazangov.ru/activities/budget/budget_open/otkrytyy-byudzhet/"/>
    <hyperlink ref="I44" r:id="rId39" display="http://minfin.rk.gov.ru/rus/info.php?id=606694"/>
    <hyperlink ref="I49" r:id="rId40" display="http://sevastopol.gov.ru"/>
    <hyperlink ref="I20" r:id="rId41" display="http://mf.mosreg.ru/"/>
    <hyperlink ref="J25" r:id="rId42" display="http://portal.tverfin.ru/portal/Menu/Presentation/615?ItemId=615"/>
    <hyperlink ref="I25" r:id="rId43" display="http://www.tverfin.ru/"/>
    <hyperlink ref="I26" r:id="rId44" display="https://minfin.tularegion.ru/"/>
    <hyperlink ref="I35" r:id="rId45" display="http://finance.lenobl.ru/"/>
    <hyperlink ref="I14" r:id="rId46" display="http://www.gfu.vrn.ru/byudzhet-dlya-grazhdan/broshyura-byudzhet-dlya-grazhdan/"/>
    <hyperlink ref="I15" r:id="rId47" display="http://df.ivanovoobl.ru/?page_id=995"/>
    <hyperlink ref="I19" r:id="rId48" display="http://ufin48.ru/Show/Category/39?ItemId=30"/>
    <hyperlink ref="I18" r:id="rId49" display="http://adm.rkursk.ru/index.php?id=693&amp;mat_id=61642&amp;page=1"/>
    <hyperlink ref="I23" r:id="rId50" display="http://www.finsmol.ru/open"/>
    <hyperlink ref="I24" r:id="rId51" display="http://fin.tmbreg.ru/7812.html"/>
    <hyperlink ref="I28" r:id="rId52" display="http://findep.mos.ru/"/>
    <hyperlink ref="I39" r:id="rId53" display="http://www.fincom.spb.ru/cf/activity/opendata/budget_for_people/details.htm?id=10276957@cmsArticle"/>
    <hyperlink ref="I43" r:id="rId54" display="http://minfin.kalmregion.ru/deyatelnost/byudzhet-dlya-grazhdan/byudzhet-dlya-grazhdan-na-proekt-zakona-o-respublikanskom-byudzhete-za-2017-god-na-planovyy-period-2/"/>
    <hyperlink ref="I65" r:id="rId55" display="http://mfin.permkrai.ru/"/>
    <hyperlink ref="I89" r:id="rId56" display="http://www.ofukem.ru/content/blogcategory/179/209/"/>
    <hyperlink ref="I91" r:id="rId57" display="http://mf.omskportal.ru/ru/RegionalPublicAuthorities/executivelist/MF/otkrbudg/proekt/2017-2019.html находится в конце списка документов"/>
    <hyperlink ref="J91" r:id="rId58" display="http://budget.omsk.ifinmon.ru/index.php/napravleniya/o-byudzhete/dokumenty/zakon-ob-oblastnom-byudzhete"/>
    <hyperlink ref="I95" r:id="rId59" display="http://www.kamgov.ru/minfin/budzet-dla-grazdan"/>
    <hyperlink ref="I97" r:id="rId60" display="https://minfin.khabkrai.ru/portal/Show/Category/71?ItemId=324"/>
    <hyperlink ref="J100" r:id="rId61" display="http://openbudget.sakhminfin.ru/Menu/Page/453"/>
    <hyperlink ref="BD13" r:id="rId62" display="http://dtf.avo.ru/index.php?option=com_content&amp;view=article&amp;id=248&amp;Itemid=185"/>
    <hyperlink ref="AX20" r:id="rId63" display="http://budget.mosreg.ru/analitika/upravlenie-regionalnymi-finansami/"/>
    <hyperlink ref="BB20" r:id="rId64" display="http://budget.mosreg.ru/blog/portfolio-item/lichnyj-vznos-v-byudzhet/ только возможность голосования по направлениям"/>
    <hyperlink ref="AJ25" r:id="rId65" display="http://portal.tverfin.ru/Menu/Page/197"/>
    <hyperlink ref="AH25" r:id="rId66" display="http://portal.tverfin.ru/portal/Menu/Page/222#"/>
    <hyperlink ref="AT25" r:id="rId67" display="http://portal.tverfin.ru/portal/Show/Category/44?ItemId=594 (смотреть оценку налоговых льгот)"/>
    <hyperlink ref="AP26" r:id="rId68" display="http://dfto.ru/index.php/razdel/razdely/raskhody-byudzheta-v-razreze-razdelov-byudzhetnoj-klassifikatsii  (по разделам)"/>
    <hyperlink ref="P26" r:id="rId69" display="http://dfto.ru/index.php/razdel/razdely/prognoz-sotsialno-ekonomicheskogo-razvitiya"/>
    <hyperlink ref="AV26" r:id="rId70" display="http://dfto.ru/index.php/byudzhet-dlya-grazhdan/rejting-otkrytosti-byudzhetnykh-dannykh-tulskoj-oblasti (данные за 2015 год)"/>
    <hyperlink ref="BF26" r:id="rId71" display="http://dfto.ru/index.php/razdel/ispolnenie-byudzheta/rejtingi-tulskoj-oblasti-sredi-sub-ektov-rf"/>
    <hyperlink ref="AF28" r:id="rId72" display="http://budget.mos.ru/ (рубрика &quot;задать вопрос&quot;)"/>
    <hyperlink ref="AT28" r:id="rId73" display="http://budget.mos.ru/BudgetAttachements_2017_2019, в пакете документов к проекту бюджета"/>
    <hyperlink ref="X28" r:id="rId74" display="http://budget.mos.ru/expenses_gp_2016_2018 (только финансирование)"/>
    <hyperlink ref="BF28" r:id="rId75" display="http://budget.mos.ru/Moscow_and_RF_members"/>
    <hyperlink ref="AB28" r:id="rId76" display="http://budget.mos.ru/expenses_essencial_2016_2018 (в части отдельных объектов)"/>
    <hyperlink ref="R28" r:id="rId77" display="http://budget.mos.ru/BudgetAttachements_2017_2019,  в пакете документов к проекту бюджета"/>
    <hyperlink ref="AR28" r:id="rId78" display="http://budget.mos.ru/exp_vr_2017"/>
    <hyperlink ref="AH28" r:id="rId79" display="http://budget.mos.ru/glossary"/>
    <hyperlink ref="AJ28" r:id="rId80" display="http://budget.mos.ru/new_main_local_budg"/>
    <hyperlink ref="AN28" r:id="rId81" display="http://budget.mos.ru/budg_transfers# (данные не обновлены)"/>
    <hyperlink ref="AV28" r:id="rId82" display="http://budget.mos.ru/rating# (информация не обновляется)"/>
    <hyperlink ref="T28" r:id="rId83" display="http://budget.mos.ru/project_summary_2017_2019 (нет МБТ и информации по дефициту/профициту бюджета)"/>
    <hyperlink ref="Z28" r:id="rId84" display="http://budget.mos.ru/info_blog_2017 нет численности целевой группы"/>
    <hyperlink ref="AD28" r:id="rId85" display="http://budget.mos.ru/debt_index (данные не обновлены на 2017-2019 гг.)"/>
    <hyperlink ref="AZ33" r:id="rId86" display="http://www.df35.ru/index.php?option=com_content&amp;view=section&amp;id=33&amp;Itemid=237"/>
    <hyperlink ref="P35" r:id="rId87" display="http://budget.lenobl.ru/new/budget/num/region/current/ (опубликована форма 2П)"/>
    <hyperlink ref="V35" r:id="rId88" display="http://budget.lenobl.ru/new/budget/num/region/current/incomes/ (детализация за 2014 и 2015 годы отсутствует)"/>
    <hyperlink ref="X35" r:id="rId89" display="http://budget.lenobl.ru/new/budget/num/region/current/outcomes/ (только в части финансирования)"/>
    <hyperlink ref="Z35" r:id="rId90" display="http://budget.lenobl.ru/new/budget/people/social/ (только объемы выплат)"/>
    <hyperlink ref="AD35" r:id="rId91" display="http://budget.lenobl.ru/new/budget/num/region/current/debt/ (структура - не указан год)"/>
    <hyperlink ref="AF35" r:id="rId92" display="http://budget.lenobl.ru/new/takepart/ "/>
    <hyperlink ref="BF35" r:id="rId93" display="http://budget.lenobl.ru/new/budget/num/region/current/outcomes/ (сведения представлены минимально)"/>
    <hyperlink ref="J35" r:id="rId94" display="http://budget.lenobl.ru/new/budget/num/region/current/#"/>
    <hyperlink ref="AB35" r:id="rId95" display="http://budget.lenobl.ru/new/budget/num/region/aip/"/>
    <hyperlink ref="AH35" r:id="rId96" display="http://budget.lenobl.ru/new/study/"/>
    <hyperlink ref="AT35" r:id="rId97" display="http://budget.lenobl.ru/mydocs/privileges.pdf (только 2015 г.)"/>
    <hyperlink ref="BD35" r:id="rId98" display="http://budget.lenobl.ru/new/study/ (повышение финансовой грамотности, не представлено мероприятий)"/>
    <hyperlink ref="I11" r:id="rId99" display="http://beldepfin.ru/byudzhet-dlya-grazhdan/"/>
    <hyperlink ref="AF16" r:id="rId100" display="http://www.admoblkaluga.ru/main/work/finances/open-budget/index.php (ссылка Министерство финансов Калужской области)"/>
    <hyperlink ref="J37" r:id="rId101" display="http://portal.novkfo.ru/Menu/Presentation/101?ItemId=101"/>
    <hyperlink ref="I46" r:id="rId102" display="https://minfin.astrobl.ru/site-page/byudzhet-dlya-grazhdan"/>
    <hyperlink ref="X47" r:id="rId103" display="http://www.minfin34.ru/gos-program/execution/2016/- указаны за 2016-2018 гг.;  (нет данных за 2014 г., за 2015 г.- отдельно )"/>
    <hyperlink ref="P47" r:id="rId104" display="http://www.minfin34.ru/budget/indicators-of-socio-economic-development.php, опубликованы только относительные показатели"/>
    <hyperlink ref="AB47" r:id="rId105" display="http://www.minfin34.ru/budget/indicators-of-socio-economic-development.php; нет общего объема финансирования объектов с разбивкой по годам, нет результатов от реализации проектов"/>
    <hyperlink ref="AH47" r:id="rId106" display="http://www.minfin34.ru/budget-ABC/glossary.php?sphrase_id=798"/>
    <hyperlink ref="AJ47" r:id="rId107" display="http://www.minfin34.ru/analytical/"/>
    <hyperlink ref="AL47" r:id="rId108" display="http://www.minfin34.ru/budget/2016-2018/income/income.php?ID=2&amp;version=1"/>
    <hyperlink ref="AX57" r:id="rId109" display="http://openbudsk.ru/content/proekt2016/reyting.php (информация 2012-2014 гг.)"/>
    <hyperlink ref="R57" r:id="rId110" display="http://openbudsk.ru/content/projectzk17/14-1-2.php"/>
    <hyperlink ref="AF57" r:id="rId111" display="http://openbudsk.ru/contacts/"/>
    <hyperlink ref="AJ57" r:id="rId112" display="http://openbudsk.ru/content/proekt2016/adminterdelenie.php"/>
    <hyperlink ref="BF57" r:id="rId113" display="http://openbudsk.ru/content/projectzk17/145_2016.php (доходы в спавнении СКФО)"/>
    <hyperlink ref="AZ57" r:id="rId114" display="http://openbudsk.ru/news/detail.php?id=1062 (в строке поиска задать &quot;Конкурс бюджет для граждан&quot;"/>
    <hyperlink ref="AB57" r:id="rId115" display="http://openbudsk.ru/content/projectzk17/14-1-7.php"/>
    <hyperlink ref="T57" r:id="rId116" display="http://openbudsk.ru/content/projectzk17/14-1-3.php в т.ч. Консол.бюджет"/>
    <hyperlink ref="AP57" r:id="rId117" display="http://openbudsk.ru/content/projectzk17/pr17standart.php (в материалах к проекту закона)"/>
    <hyperlink ref="AR57" r:id="rId118" display="http://openbudsk.ru/content/projectzk17/pr17standart.php (в материалах к проекту закона)"/>
    <hyperlink ref="AT57" r:id="rId119" display="http://openbudsk.ru/content/projectzk17/pr17standart.php (в материалах к проекту закона)"/>
    <hyperlink ref="J64" r:id="rId120" display="http://budget.cap.ru/Menu/Page/464"/>
    <hyperlink ref="AT64" r:id="rId121" display="http://budget.cap.ru/Menu/Page/464#box_466, Стр.25 (данные за 2013-2015 годы)"/>
    <hyperlink ref="P64" r:id="rId122" display="http://budget.cap.ru/Menu/Page/464#box_466, Стр.2"/>
    <hyperlink ref="R64" r:id="rId123" display="http://budget.cap.ru/Menu/Page/464#box_466, Стр.11-14"/>
    <hyperlink ref="T64" r:id="rId124" display="http://budget.cap.ru/Menu/Page/464#box_466, Стр.15-17"/>
    <hyperlink ref="AD64" r:id="rId125" display="http://budget.cap.ru/Menu/Page/464#box_466, Стр.18"/>
    <hyperlink ref="V64" r:id="rId126" display="http://budget.cap.ru/Menu/Page/464#box_466, Стр.20-24,26"/>
    <hyperlink ref="X64" r:id="rId127" display="http://budget.cap.ru/Menu/Page/464#box_466, Стр.41-73 (указаны все данные, только финансирование по подпрограммам на 2017 г.)"/>
    <hyperlink ref="Z64" r:id="rId128" display="http://budget.cap.ru/Menu/Page/464#box_466, Стр.35 (з/пл бюджетникам, данные 2015-2018 гг.), 37-38 (соц.поддержка отдельных категорий на 2017 г.)"/>
    <hyperlink ref="AB64" r:id="rId129" display="http://budget.cap.ru/Menu/Page/464#box_466, Стр.39-40"/>
    <hyperlink ref="AF64" r:id="rId130" display="http://budget.cap.ru/Menu/Page/464#box_466, Стр.80"/>
    <hyperlink ref="AL64" r:id="rId131" display="http://budget.cap.ru/Menu/Page/464#box_466, Стр.26"/>
    <hyperlink ref="AN64" r:id="rId132" display="http://budget.cap.ru/Menu/Page/464#box_466, Стр.74-76 (2017 г.)"/>
    <hyperlink ref="AP64" r:id="rId133" display="http://budget.cap.ru/Menu/Page/464#box_466, Стр.27 (структура расходов по разделам в %, 2017-2019 гг.), 28 (здравохранение на разделу и подразделам на 2017 г.)"/>
    <hyperlink ref="AV64" r:id="rId134" display="http://budget.cap.ru/Menu/Page/464#box_466, Стр.77"/>
    <hyperlink ref="AX64" r:id="rId135" display="http://budget.cap.ru/Menu/Page/464#box_466, Стр.77"/>
    <hyperlink ref="BD64" r:id="rId136" display="http://budget.cap.ru/Menu/Page/464#box_466, Стр.78"/>
    <hyperlink ref="BF64" r:id="rId137" display="http://budget.cap.ru/Menu/Page/464#box_466, Стр. 22  (доходы  на душу населения в сравнении ПФО), 30-31  (расходы на 1 жителя по отраслям, сравнение ПФО"/>
    <hyperlink ref="AL65" r:id="rId138" display="http://budget.permkrai.ru/approved_budgets/incomes2017 (безвозмездные поступления)"/>
    <hyperlink ref="X65" r:id="rId139" display="http://budget.permkrai.ru/approved_budgets/expenses_programs2017 (НЕТ целевых показателей, только финансирование по ГП и подпрограммам)"/>
    <hyperlink ref="AP65" r:id="rId140" display="http://budget.permkrai.ru/approved_budgets/expenses_industry2017 (по разделам)"/>
    <hyperlink ref="Z65" r:id="rId141" display="http://budget.permkrai.ru/approved_budgets/documents2017 (не указана численность целевой группы)"/>
    <hyperlink ref="AB65"/>
    <hyperlink ref="BD65" r:id="rId142" display="http://www.nes.ru/dataupload/files/projects/financial-literacy/Fingramota%20Web%20Version%20.pdf БРОШЮРА по финансовой грамотности "/>
    <hyperlink ref="AZ65" r:id="rId143" display="http://budget.permkrai.ru/news/onenews/id/1082"/>
    <hyperlink ref="AX65" r:id="rId144" display="http://budget.permkrai.ru/news/onenews/id/1423"/>
    <hyperlink ref="J65" r:id="rId145" display="http://budget.permkrai.ru/approved_budgets/indicators2017"/>
    <hyperlink ref="AD65" r:id="rId146" display="http://budget.permkrai.ru/gov_debt/index"/>
    <hyperlink ref="AF65" r:id="rId147" display="http://budget.permkrai.ru/"/>
    <hyperlink ref="AJ65" r:id="rId148" display="http://budget.permkrai.ru/local_budgets/municipality"/>
    <hyperlink ref="BB65" r:id="rId149" display="http://budget.permkrai.ru/calculators/budget"/>
    <hyperlink ref="BB66" r:id="rId150" display="http://www.minfin.kirov.ru/otkrytyy-byudzhet/dlya-spetsialistov/narodniy-byudzhet/  Проект &quot;Народный бюджет&quot;"/>
    <hyperlink ref="BD66" r:id="rId151" display="http://www.minfin.kirov.ru/finansovaya-gramotnost/review_action/;     "/>
    <hyperlink ref="AV66" r:id="rId152" display="http://www.minfin.kirov.ru/novosti-i-anonsy/6512/?sphrase_id=41295"/>
    <hyperlink ref="AZ66" r:id="rId153" display="http://www.minfin.kirov.ru/novosti-i-anonsy/6491/?sphrase_id=41296"/>
    <hyperlink ref="AZ68" r:id="rId154" display="http://minfin.orb.ru/?s=%D0%BA%D0%BE%D0%BD%D0%BA%D1%83%D1%80%D1%81+%D0%BF%D1%80%D0%BE%D0%B5%D0%BA%D1%82%D0%BE%D0%B2"/>
    <hyperlink ref="BD68" r:id="rId155" display="http://minfin.orb.ru/%D1%84%D0%B8%D0%BD%D0%B0%D0%BD%D1%81%D0%BE%D0%B2%D0%B0%D1%8F-%D0%B3%D1%80%D0%B0%D0%BC%D0%BE%D1%82%D0%BD%D0%BE%D1%81%D1%82%D1%8C-%D0%BD%D0%B0%D1%81%D0%B5%D0%BB%D0%B5%D0%BD%D0%B8%D1%8F/"/>
    <hyperlink ref="P70" r:id="rId156" display="http://budget.minfin-samara.ru/razdely/pokazateli-sotsialno-ekonomicheskogo-razvitiya-samarskoy-oblasti/, данные только на 2016 год и плановый период"/>
    <hyperlink ref="V70" r:id="rId157" display="http://budget.minfin-samara.ru/razdely/parametri-budzheta/osnovnie-harakteristiki-budzheta-po-dohodam/ нет информации 2015-2016 гг."/>
    <hyperlink ref="AN70"/>
    <hyperlink ref="AD70" r:id="rId158" display="http://budget.minfin-samara.ru/razdely/gosudarstvenniy-dolg-i-dolgovaya-politika/dolgovaya-politika/ нет информации"/>
    <hyperlink ref="BF71" r:id="rId159" display="http://saratov.ifinmon.ru/index.php/byudzhet-dlya-grazhdan/sravnenie-s-drugimi-sub-ektami (сравнение по ВРП на 1 жителя)"/>
    <hyperlink ref="AH71" r:id="rId160" display="http://saratov.ifinmon.ru/index.php/byudzhet-dlya-grazhdan/byudzhetnaya-sistema-rf/glossarij-1"/>
    <hyperlink ref="AJ71" r:id="rId161" display="http://saratov.ifinmon.ru/index.php/byudzhet-dlya-grazhdan/munitsipalnye-obrazovaniya-saratovskoj-oblasti"/>
    <hyperlink ref="AX71" r:id="rId162" display="http://saratov.ifinmon.ru/index.php/byudzhet-dlya-grazhdan/sravnenie-s-drugimi-sub-ektami"/>
    <hyperlink ref="BD72" r:id="rId163" display="http://ufo.ulntc.ru/index.php?mgf=nalpinf&amp;slep=net находится в разделе &quot;Служба налоговой помощи информирует&quot;"/>
    <hyperlink ref="J75" r:id="rId164" display="http://info.mfural.ru/ebudget//Menu/Page/12"/>
    <hyperlink ref="I76" r:id="rId165" display="http://admtyumen.ru/ogv_ru/finance/finance/bugjet/more.htm?id=11392931@cmsArticle"/>
    <hyperlink ref="BD76" r:id="rId166" display="http://admtyumen.ru/ogv_ru/finance/finance/bugjet/anketa.htm Анкета по изучению уровня финансовой грамотности населения- раздел пустой, анкета отсутствует&#10;"/>
    <hyperlink ref="BD77" r:id="rId167" display="http://www.minfin74.ru/mInformation/news/news.php/32/9509/?sphrase_id=104988"/>
    <hyperlink ref="AT78" r:id="rId168" display="http://www.depfin.admhmao.ru/wps/portal/fin/home/fiscal_facilities- для малого предпринимательства"/>
    <hyperlink ref="I78"/>
    <hyperlink ref="BD78" r:id="rId169" display="http://depfin.admhmao.ru/finansovaya-gramotnost-naseleniya/vlozhenie/311003/finansovaya-gramotnost-naseleniya"/>
    <hyperlink ref="J81" r:id="rId170" display="http://www.open.minfin-altai.ru/"/>
    <hyperlink ref="AZ82" r:id="rId171" display="http://budget.govrb.ru/ebudget/Show/Content/88"/>
    <hyperlink ref="I86" r:id="rId172" display="http://xn--h1aakfb4b.xn--80aaaac8algcbgbck3fl0q.xn--p1ai/bud_for_peoples/formed_bud/2017.html"/>
    <hyperlink ref="I87" r:id="rId173" display="http://minfin.krskstate.ru/openbudget/budget"/>
    <hyperlink ref="J88" r:id="rId174" display="http://openbudget.gfu.ru/openbudget/bg/"/>
    <hyperlink ref="AZ88" r:id="rId175" display="http://openbudget.gfu.ru/openbudget/contest/section.php?IBLOCK_ID=116&amp;SECTION_ID=1323"/>
    <hyperlink ref="AH89" r:id="rId176" display="http://www.ofukem.ru/content/blogcategory/146/156/"/>
    <hyperlink ref="I90" r:id="rId177" display="http://www.mfnso.nso.ru/page/458"/>
    <hyperlink ref="P90" r:id="rId178" display="http://www.mfnso.nso.ru/page/2171 (нет численности)"/>
    <hyperlink ref="T90" r:id="rId179" display="http://www.mfnso.nso.ru/page/2172"/>
    <hyperlink ref="BD90" r:id="rId180" display="http://www.mfnso.nso.ru/page/1101 (Всероссийская неделя грамотности)"/>
    <hyperlink ref="BF90" r:id="rId181" display="http://imon.mfnso.ru/reports/FK_0001_0004/DefaultCompare.aspx -доходы в сравнении СФО;    "/>
    <hyperlink ref="AV90" r:id="rId182" display="http://www.mfnso.nso.ru/page/458  - Информация о позиции публично-правового образования в рейтинге субъектов Российской Федерации по уровню открытости бюджетных данных за 2015 год"/>
    <hyperlink ref="Z91" r:id="rId183" display="http://budget.omsk.ifinmon.ru/index.php/vedomstva/vedomstvo-6/uslugi (см. раздел &quot;Ведомства&quot;, подраздел &quot;Услуги&quot;; нет данных об объемах финансирования в бюджете на 2016 год, численности получателей)"/>
    <hyperlink ref="J94" r:id="rId184" display="http://budget.sakha.gov.ru/ebudget/Menu/Page/248"/>
    <hyperlink ref="I94" r:id="rId185" display="https://minfin.sakha.gov.ru/bjudzhet-dlja-grazhdan"/>
    <hyperlink ref="J99" r:id="rId186" display="http://iis.minfin.49gov.ru/ebudget/Menu/Page/77"/>
    <hyperlink ref="I102" r:id="rId187" display="http://xn--80atapud1a.xn--p1ai/power/priority_areas/open-budget/budget-citizens/budget-2017/"/>
    <hyperlink ref="J70" r:id="rId188" display="http://budget.minfin-samara.ru/"/>
    <hyperlink ref="AP70" r:id="rId189" display="http://budget.minfin-samara.ru/razdely/parametri-budzheta/osnovnie-harakteristiki-budzheta-po-rashodam/ по разделам и подразделам (нажать на раздел), нажать РзПр*"/>
    <hyperlink ref="X70" r:id="rId190" display="http://budget.minfin-samara.ru/razdely/parametri-budzheta/osnovnie-harakteristiki-budzheta-po-rashodam/(нет данных за 2015 и 2016 гг., нет целевых показателей), нажать ГП*"/>
    <hyperlink ref="AR70" r:id="rId191" display="http://budget.minfin-samara.ru/razdely/parametri-budzheta/osnovnie-harakteristiki-budzheta-po-rashodam/ нажать КВР*"/>
    <hyperlink ref="AV70" r:id="rId192" display="http://budget.minfin-samara.ru/razdely/reiting-otkritosti-budzhetnih-dannih/informatsiya-o-positsii-samarskoy-oblasti-v-reitinge-otkritosti/, нажать Таблица"/>
    <hyperlink ref="BF70" r:id="rId193" display="http://budget.minfin-samara.ru/razdely/sravnenie-s-drugimi-subjektami/otdelnie-pokazateli-ispolneniya-budzhetov-subjektov-rf/ (сравнение по любому субъекту,данные по ДОХОДАМ и РАСХОДАМ по исполнению бюджета на август 2016)"/>
    <hyperlink ref="J48" r:id="rId194" display="http://minfin.donland.ru:8088/bfp"/>
    <hyperlink ref="J95" r:id="rId195" display="http://openbudget.kamgov.ru/Dashboard#/project/project/main_features"/>
    <hyperlink ref="AZ95" r:id="rId196" display="http://minfin.kamgov.ru/budzet-dla-grazdan/regionalnyj-konkurs-proektov-budzet-dla-grazdan (данные 2014 года)"/>
    <hyperlink ref="J96" r:id="rId197" display="http://ebudget.primorsky.ru/Menu/Presentation/363?ItemId=363"/>
    <hyperlink ref="I96" r:id="rId198" display="http://primorsky.ru/authorities/executive-agencies/departments/finance/laws.php"/>
    <hyperlink ref="P96" r:id="rId199" display="http://ebudget.primorsky.ru/Menu/Presentation/363?ItemId=363 (Основные показатели СЭР, стр. 1)"/>
    <hyperlink ref="R96" r:id="rId200" display="http://ebudget.primorsky.ru/Menu/Presentation/363?ItemId=363 (Листать на сайте, стр.2-3)"/>
    <hyperlink ref="T96" r:id="rId201" display="http://ebudget.primorsky.ru/Menu/Presentation/363?ItemId=363 (Листать на сайте, стр.4), стр19 (2015-2017 гг.), стр.20 (все уровни бюджетов 2017 год)"/>
    <hyperlink ref="AP96" r:id="rId202" display="http://ebudget.primorsky.ru/Menu/Presentation/363?ItemId=363 (Листать на сайте, стр.5-16, по разделам и подразделам на 2017 год), "/>
    <hyperlink ref="V96" r:id="rId203" display="http://ebudget.primorsky.ru/Menu/Presentation/363?ItemId=363 (Листать на сайте, стр.17, данные на 2017 год ), стр.21-27 (все налоговые и неналоговые доходы 2015-2019 гг.)"/>
    <hyperlink ref="AL96" r:id="rId204" display="http://ebudget.primorsky.ru/Menu/Presentation/363?ItemId=363 (Листать на сайте, стр.17 , данные на 2017 год ), стр.26-27 (данные 2015-2019 гг.)"/>
    <hyperlink ref="AD96" r:id="rId205" display="http://ebudget.primorsky.ru/Menu/Presentation/363?ItemId=363 (Листать на сайте, стр.18, объем госдолга на 2017 год), стр.88 (все данные)"/>
    <hyperlink ref="X96" r:id="rId206" display="http://ebudget.primorsky.ru/Menu/Presentation/363?ItemId=363 (Листать на сайте, стр.29-67, включая ЦП)"/>
    <hyperlink ref="Z96" r:id="rId207" display="http://ebudget.primorsky.ru/Menu/Presentation/363?ItemId=363 (Листать на сайте, стр.68-77, все целевые группы)"/>
    <hyperlink ref="AB96" r:id="rId208" display="http://ebudget.primorsky.ru/Menu/Presentation/363?ItemId=363 (Листать на сайте, стр.78-87)"/>
    <hyperlink ref="AF96" r:id="rId209" display="http://ebudget.primorsky.ru/Menu/Presentation/363?ItemId=363 (Листать на сайте, стр.94)"/>
    <hyperlink ref="AN96" r:id="rId210" display="http://ebudget.primorsky.ru/Menu/Presentation/363?ItemId=363 (Листать на сайте, стр.89-93)"/>
    <hyperlink ref="AX96" r:id="rId211" display="http://ebudget.primorsky.ru/Menu/Page/341 (на главной странице- &quot;Наши достижения&quot;)"/>
    <hyperlink ref="BF96" r:id="rId212" display="http://ebudget.primorsky.ru/Menu/Page/341  (На главной странице- &quot;Сравнение с регионами&quot; Приморский и Хабаровский край)"/>
    <hyperlink ref="BB96" r:id="rId213" display="http://ebudget.primorsky.ru/BudgetCalculator/Index?ItemId=364&amp;show_title=on (Бюджетные калькулятор, граждан предоставляется возможность выбрать, куда потратить бюджетные средства и проголосовать)"/>
    <hyperlink ref="P97" r:id="rId214" display="http://minfin.khabkrai.ru/civils/Menu/Page/290 (данные на 01.10.2015 г.)"/>
    <hyperlink ref="BD97" r:id="rId215" display="http://minfin.khabkrai.ru/civils/Menu/Page/205 "/>
    <hyperlink ref="AN97" r:id="rId216" display="http://minfin.khabkrai.ru/civils/Menu/Page/314 (данные за 2015 г.)"/>
    <hyperlink ref="AD97" r:id="rId217" display="http://minfin.khabkrai.ru/civils/Menu/Page/315 (общий объем госдолга)"/>
    <hyperlink ref="AB97" r:id="rId218" display="http://minfin.khabkrai.ru/civils/Menu/Page/235 (инвестиции; данные на 01.10.2015 г.)"/>
    <hyperlink ref="AL97" r:id="rId219" display="http://minfin.khabkrai.ru/civils/Menu/Page/313 (данные за 2015 г.)"/>
    <hyperlink ref="BB97" r:id="rId220" display="http://minfin.khabkrai.ru/civils/Menu/Page/264 (данные только за 2014 год)"/>
    <hyperlink ref="V97" r:id="rId221" display="http://minfin.khabkrai.ru/civils/Menu/Page/321 (данные на 01.12.2015)"/>
    <hyperlink ref="R97" r:id="rId222" display="http://minfin.khabkrai.ru/civils/Menu/Page/256# (не указан период)"/>
    <hyperlink ref="T97" r:id="rId223" display="http://minfin.khabkrai.ru/civils/Menu/Page/228"/>
    <hyperlink ref="AJ97" r:id="rId224" display="http://minfin.khabkrai.ru/civils/Page/MOViewer?ItemId=289"/>
    <hyperlink ref="J49" r:id="rId225" display="http://ob.sev.gov.ru/byudzhet-dlya-grazhdan/o-sub-ekte"/>
    <hyperlink ref="Z49" r:id="rId226" display="http://ob.sev.gov.ru/byudzhet-dlya-grazhdan/budget-g-sevastopol/mery-sotsialnoj-podderzhki  - (указана численность группы+финансирование на 2017 год)"/>
    <hyperlink ref="BF49" r:id="rId227" display="http://ob.sev.gov.ru/byudzhet-dlya-grazhdan/sravnenie-s-drugimi-sub-ektami (данные по ДОХОДАМ и РАСХОДАМ по исполнению бюджета на 01.11.2016)"/>
    <hyperlink ref="X49" r:id="rId228" display="http://ob.sev.gov.ru/byudzhet-dlya-grazhdan/budget-g-sevastopol/raskhody-byudzheta - нет ЦП (выбрать ГП*)+ Сведения о расходах бюджета г. Севастополя 2015-2016г., проект бюджета на 2017г (в формате excel), НЕТ целевых показателей"/>
    <hyperlink ref="R49" r:id="rId229" display="http://www.ob.sev.gov.ru/byudzhet-dlya-grazhdan/o-byudzhete/klyuchevye-napravleniya-byudzhetnoj-politiki (нет периода), "/>
    <hyperlink ref="T49" r:id="rId230" display="http://www.ob.sev.gov.ru/byudzhet-dlya-grazhdan/budget-g-sevastopol/osnovnye-parametry-byudzheta - основные параметры бюджета на 2017 год"/>
    <hyperlink ref="AD49" r:id="rId231" display="http://www.ob.sev.gov.ru/byudzhet-dlya-grazhdan/budget-g-sevastopol/gosudarstvennyj-dolg (госдолг не планируется)"/>
    <hyperlink ref="AT49" r:id="rId232" display="http://ob.sev.gov.ru/byudzhet-dlya-grazhdan/budget-g-sevastopol/dokhody-byudzheta?j&amp;device=Desktop&amp;Sevastopol_BudgetPR_OPER_MDX_paramPeriod=2017-01-01T00:00:00.000Z&amp;viewCode=Sevastopol_FO_001_008 (данные 2015 и 2016 гг.)"/>
    <hyperlink ref="AP49" r:id="rId233" display="http://ob.sev.gov.ru/byudzhet-dlya-grazhdan/budget-g-sevastopol/raskhody-byudzheta  (выбрать РзПр*.)"/>
    <hyperlink ref="AR49" r:id="rId234" display="http://ob.sev.gov.ru/byudzhet-dlya-grazhdan/budget-g-sevastopol/raskhody-byudzheta (выбрать КВР*, данные на 2017 год)"/>
    <hyperlink ref="AL49" r:id="rId235" display="http://ob.sev.gov.ru/byudzhet-dlya-grazhdan/budget-g-sevastopol/mezhbyudzhetnye-otnosheniya (на 2017 год в excel-файле)"/>
    <hyperlink ref="AN49" r:id="rId236" display="http://ob.sev.gov.ru/byudzhet-dlya-grazhdan/budget-g-sevastopol/mezhbyudzhetnye-otnosheniya (на 2017 год в word-файле)"/>
    <hyperlink ref="AH49" r:id="rId237" display="http://www.ob.sev.gov.ru/byudzhet-dlya-grazhdan/o-byudzhete/glossarij"/>
    <hyperlink ref="AJ49" r:id="rId238" display="http://www.ob.sev.gov.ru/byudzhet-dlya-grazhdan/o-sub-ekte"/>
    <hyperlink ref="I70" r:id="rId239" display="http://minfin-samara.ru/budget-to-people/"/>
    <hyperlink ref="AJ70" r:id="rId240" display="http://budget.minfin-samara.ru/pasport-mo/ навести &quot;мышь&quot; на &quot;Паспорт МО&quot;"/>
    <hyperlink ref="T70" r:id="rId241" display="http://budget.minfin-samara.ru/razdely/parametri-budzheta/osnovnie-harakteristiki-budzheta/"/>
    <hyperlink ref="AF70" r:id="rId242" display="http://budget.minfin-samara.ru/ -Главная страница портала"/>
    <hyperlink ref="AT70"/>
    <hyperlink ref="J44" r:id="rId243" display="http://budget.rk.ifinmon.ru/"/>
    <hyperlink ref="Z44" r:id="rId244" display="http://budget.rk.ifinmon.ru/byudzhet-dlya-grazhdan/raskhody-po-tselevym-gruppam (опубликовано с нарушением сроков обеспечения доступа к бюджетным данным)"/>
    <hyperlink ref="R44" r:id="rId245" display="http://budget.rk.ifinmon.ru/byudzhet-dlya-grazhdan/o-byudzhete/osnovnye-zadachi-i-prioritetnye-napravleniya-byudzhetnoj-politiki - не указан период"/>
    <hyperlink ref="T44" r:id="rId246" display="http://budget.rk.ifinmon.ru/byudzhet-dlya-grazhdan/byudzhet-respubliki-krym/osnovnye-kharakteristiki-byudzheta-respubliki-krym - данные на 2017 год"/>
    <hyperlink ref="V44" r:id="rId247" display="http://budget.rk.ifinmon.ru/byudzhet-dlya-grazhdan/byudzhet-respubliki-krym/dokhody-byudzheta (данные на 2017 год)"/>
    <hyperlink ref="AL44" r:id="rId248" display="http://budget.rk.ifinmon.ru/byudzhet-dlya-grazhdan/byudzhet-respubliki-krym/dokhody-byudzheta (данные на 2017 год, равернуть строку &quot;Межбюджетные трансферты&quot;)"/>
    <hyperlink ref="AP44" r:id="rId249" display="http://budget.rk.ifinmon.ru/byudzhet-dlya-grazhdan/byudzhet-respubliki-krym/raskhody-byudzheta (выбрать РзПр*, данны на 2017г.)"/>
    <hyperlink ref="X44" r:id="rId250" display="http://budget.rk.ifinmon.ru/byudzhet-dlya-grazhdan/byudzhet-respubliki-krym/raskhody-byudzheta  (данные за 2016-2017 г. , нет 2015 г., нет ЦП (выбрать ГП*)"/>
    <hyperlink ref="AR44" r:id="rId251" display="http://budget.rk.ifinmon.ru/byudzhet-dlya-grazhdan/byudzhet-respubliki-krym/raskhody-byudzheta (выбрать КВР*, данные только на 2017 год)"/>
    <hyperlink ref="AH52" r:id="rId252" display="http://mfri.ru/index.php/2013-12-01-16-49-08/obinfo/926--2016-, описание бюджета"/>
    <hyperlink ref="I55" r:id="rId253" display="http://mfrno-a.ru/otkriti-budget.php"/>
    <hyperlink ref="AZ100" r:id="rId254" display="http://openbudget.sakhminfin.ru/Menu/Page/275"/>
    <hyperlink ref="AH48" r:id="rId255" display="http://minfin.donland.ru:8088/budget/152274417"/>
    <hyperlink ref="BD92" r:id="rId256" display="http://vlfin.ru/ (финансовая грамотность)"/>
    <hyperlink ref="BF44" r:id="rId257" display="http://budget.rk.ifinmon.ru/byudzhet-dlya-grazhdan/byudzhet-respubliki-krym/osnovnye-kharakteristiki-byudzheta-respubliki-krym - расходы и доходы на 1 жителя на 2016 и 2017 годы; "/>
    <hyperlink ref="AF44" r:id="rId258" display="http://budget.rk.ifinmon.ru/ - Главная страница"/>
    <hyperlink ref="AB44" r:id="rId259" display="http://budget.rk.ifinmon.ru/byudzhet-dlya-grazhdan/svedeniya-ob-obshchestvenno-znachimykh-proektakh (нет ожидаемых результатов, данные на 2017 год)"/>
    <hyperlink ref="AD44" r:id="rId260" display="http://budget.rk.ifinmon.ru/byudzhet-dlya-grazhdan/byudzhet-respubliki-krym/prognoz-ob-ema-gosudarstvennogo-dolga (данные на 2017 год)"/>
    <hyperlink ref="AZ76" r:id="rId261" display="http://admtyumen.ru/ogv_ru/finance/finance/bugjet/more.htm?id=11355424%40cmsArticle"/>
    <hyperlink ref="BB91" r:id="rId262" display="http://budget.omsk.ifinmon.ru/index.php/narodnyj-byudzhet (только 2014 и 2015 годы)"/>
    <hyperlink ref="BF91" r:id="rId263" display="http://budget.omsk.ifinmon.ru/napravleniya/formirovanie-byudzheta/osnovnye-kharakteristiki-byudzheta (доходы и расходы на 1 жителя без сравнения)"/>
    <hyperlink ref="I47" r:id="rId264" display="http://volgafin.volgograd.ru/norms/acts/5515/"/>
    <hyperlink ref="I64" r:id="rId265" display="http://gov.cap.ru/SiteMap.aspx?gov_id=22&amp;id=2336743"/>
    <hyperlink ref="V49"/>
    <hyperlink ref="I63" r:id="rId266" display="http://www.mfur.ru/budget%20for%20citizens/2017/2017.php"/>
    <hyperlink ref="J21" r:id="rId267" display="http://adm.vintech.ru:8096/ebudget/Menu/Presentation/111?ItemId=111 (введен в 2017 году)"/>
    <hyperlink ref="J20" r:id="rId268" display="http://budget.mosreg.ru/byudzhet-dlya-grazhdan/proekt-zakona-o-byudzhete-moskovskoj-oblasti/"/>
    <hyperlink ref="I30" r:id="rId269" display="http://minfin.karelia.ru/bjudzhet-na-2017-god/"/>
    <hyperlink ref="I33" r:id="rId270" display="http://www.df35.ru/index.php?option=com_content&amp;view=article&amp;id=5715:q-q-2017-2018-2019-&amp;catid=304:-2017-&amp;Itemid=266"/>
    <hyperlink ref="I42" r:id="rId271" display="http://www.minfin01-maykop.ru/Show/Category/13?ItemId=145"/>
    <hyperlink ref="I45" r:id="rId272" display="http://www.minfinkubani.ru/budget_citizens/budget_brochure/budget_brochure_z.php"/>
    <hyperlink ref="I54" r:id="rId273" display="http://minfin09.ru/%D0%B1%D1%8E%D0%B4%D0%B6%D0%B5%D1%82-%D0%B4%D0%BB%D1%8F-%D0%B3%D1%80%D0%B0%D0%B6%D0%B4%D0%B0%D0%BD/"/>
    <hyperlink ref="J57" r:id="rId274" display="http://openbudsk.ru/content/projectzk17/pr17bdg.php"/>
    <hyperlink ref="I61" r:id="rId275" display="http://www.minfinrm.ru/budget%20for%20citizens/budget-2017/"/>
    <hyperlink ref="I62" r:id="rId276" display="http://minfin.tatarstan.ru/rus/budget.html"/>
    <hyperlink ref="I66" r:id="rId277" display="http://www.minfin.kirov.ru/otkrytyy-byudzhet/dlya-grazhdan/dopolnitelnye-materialy/"/>
    <hyperlink ref="AF66" r:id="rId278" display="http://www.minfin.kirov.ru/otkrytyy-byudzhet/dlya-grazhdan/dopolnitelnye-materialy/byudzhet-dlya-grazhdan-na-osnove-proekta-zakona-kirovskoy-oblasti-ob-oblastnom-byudzhete-na-2017-god/, в брошюре нет"/>
    <hyperlink ref="J68" r:id="rId279" display="http://budget.orb.ru/bs/book/broshyura-11"/>
    <hyperlink ref="I71" r:id="rId280" display="http://saratov.gov.ru/gov/auth/minfin/"/>
    <hyperlink ref="AF78" r:id="rId281" display="http://www.depfin.admhmao.ru/kontakty/, в брошюре контактов нет, только на сайте"/>
    <hyperlink ref="I79" r:id="rId282" display="http://www.yamalfin.ru/index.php?option=com_content&amp;view=category&amp;id=82&amp;Itemid=83"/>
    <hyperlink ref="I82" r:id="rId283" display="http://www.minfinrb.ru/analytics/637/22699.php"/>
    <hyperlink ref="J82" r:id="rId284" display="http://budget.govrb.ru/ebudget/Show/Category/15?ItemId=233&amp;headingId"/>
    <hyperlink ref="I88" r:id="rId285" display="http://gfu.ru/budgetgr/detail.php?IBLOCK_ID=116&amp;SECTION_ID=0&amp;ID=34842"/>
    <hyperlink ref="I98" r:id="rId286" display="http://www.fin.amurobl.ru/oblastnoy-byudzhet/byudzhet-dlya-grazhdan/index.php"/>
    <hyperlink ref="I92" r:id="rId287" display="http://www.findep.org/budjet-dlya-grajdan-tomskoy-oblasti.html"/>
    <hyperlink ref="I68" r:id="rId288" display="http://minfin.orb.ru/%D0%B1%D1%8E%D0%B4%D0%B6%D0%B5%D1%82-%D0%B4%D0%BB%D1%8F-%D0%B3%D1%80%D0%B0%D0%B6%D0%B4%D0%B0%D0%BD/"/>
  </hyperlinks>
  <printOptions/>
  <pageMargins left="0.7086614173228347" right="0.7086614173228347" top="0.7480314960629921" bottom="0.7480314960629921" header="0.31496062992125984" footer="0.31496062992125984"/>
  <pageSetup fitToHeight="3" fitToWidth="0" horizontalDpi="600" verticalDpi="600" orientation="landscape" paperSize="9" scale="66" r:id="rId289"/>
  <headerFooter>
    <oddHeader>&amp;CИсходные данные и оценка показателя 3.1  "Бюджет для граждан на основе закона о бюджете на 2016 год (на 2016 год и плановый период)"</oddHeader>
    <oddFooter>&amp;C&amp;A&amp;RСтраница &amp;P</oddFooter>
  </headerFooter>
</worksheet>
</file>

<file path=xl/worksheets/sheet5.xml><?xml version="1.0" encoding="utf-8"?>
<worksheet xmlns="http://schemas.openxmlformats.org/spreadsheetml/2006/main" xmlns:r="http://schemas.openxmlformats.org/officeDocument/2006/relationships">
  <dimension ref="A3:B4"/>
  <sheetViews>
    <sheetView zoomScalePageLayoutView="0" workbookViewId="0" topLeftCell="A1">
      <selection activeCell="A3" sqref="A3"/>
    </sheetView>
  </sheetViews>
  <sheetFormatPr defaultColWidth="9.140625" defaultRowHeight="15"/>
  <sheetData>
    <row r="3" spans="1:2" ht="15">
      <c r="A3" s="1" t="s">
        <v>101</v>
      </c>
      <c r="B3" s="1"/>
    </row>
    <row r="4" spans="1:2" ht="15">
      <c r="A4" s="1"/>
      <c r="B4" s="1">
        <v>0.5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101"/>
  <sheetViews>
    <sheetView zoomScalePageLayoutView="0" workbookViewId="0" topLeftCell="A1">
      <pane ySplit="5" topLeftCell="A6" activePane="bottomLeft" state="frozen"/>
      <selection pane="topLeft" activeCell="A1" sqref="A1"/>
      <selection pane="bottomLeft" activeCell="O91" sqref="O91"/>
    </sheetView>
  </sheetViews>
  <sheetFormatPr defaultColWidth="9.140625" defaultRowHeight="15"/>
  <cols>
    <col min="1" max="1" width="34.7109375" style="2" customWidth="1"/>
    <col min="2" max="2" width="30.140625" style="2" customWidth="1"/>
    <col min="3" max="6" width="6.7109375" style="2" customWidth="1"/>
    <col min="7" max="7" width="13.7109375" style="2" customWidth="1"/>
    <col min="8" max="8" width="13.28125" style="2" customWidth="1"/>
    <col min="9" max="9" width="24.00390625" style="2" customWidth="1"/>
    <col min="10" max="10" width="12.140625" style="2" customWidth="1"/>
    <col min="11" max="11" width="15.7109375" style="2" customWidth="1"/>
    <col min="12" max="12" width="13.421875" style="2" customWidth="1"/>
    <col min="13" max="13" width="13.7109375" style="2" customWidth="1"/>
    <col min="14" max="14" width="14.00390625" style="2" customWidth="1"/>
    <col min="15" max="15" width="18.8515625" style="2" customWidth="1"/>
    <col min="16" max="19" width="20.7109375" style="2" customWidth="1"/>
    <col min="20" max="16384" width="9.140625" style="2" customWidth="1"/>
  </cols>
  <sheetData>
    <row r="1" spans="1:19" ht="30.75" customHeight="1">
      <c r="A1" s="210" t="s">
        <v>224</v>
      </c>
      <c r="B1" s="211"/>
      <c r="C1" s="211"/>
      <c r="D1" s="211"/>
      <c r="E1" s="211"/>
      <c r="F1" s="211"/>
      <c r="G1" s="211"/>
      <c r="H1" s="211"/>
      <c r="I1" s="211"/>
      <c r="J1" s="211"/>
      <c r="K1" s="211"/>
      <c r="L1" s="211"/>
      <c r="M1" s="55"/>
      <c r="N1" s="55"/>
      <c r="O1" s="55"/>
      <c r="P1" s="55"/>
      <c r="Q1" s="55"/>
      <c r="R1" s="55"/>
      <c r="S1" s="55"/>
    </row>
    <row r="2" spans="1:19" ht="18" customHeight="1">
      <c r="A2" s="162" t="s">
        <v>1786</v>
      </c>
      <c r="B2" s="152"/>
      <c r="C2" s="152"/>
      <c r="D2" s="152"/>
      <c r="E2" s="152"/>
      <c r="F2" s="152"/>
      <c r="G2" s="152"/>
      <c r="H2" s="152"/>
      <c r="I2" s="152"/>
      <c r="J2" s="152"/>
      <c r="K2" s="152"/>
      <c r="L2" s="152"/>
      <c r="M2" s="55"/>
      <c r="N2" s="55"/>
      <c r="O2" s="55"/>
      <c r="P2" s="55"/>
      <c r="Q2" s="55"/>
      <c r="R2" s="55"/>
      <c r="S2" s="55"/>
    </row>
    <row r="3" spans="1:19" ht="102" customHeight="1">
      <c r="A3" s="184" t="s">
        <v>120</v>
      </c>
      <c r="B3" s="11" t="s">
        <v>225</v>
      </c>
      <c r="C3" s="200" t="s">
        <v>226</v>
      </c>
      <c r="D3" s="216"/>
      <c r="E3" s="216"/>
      <c r="F3" s="217"/>
      <c r="G3" s="185" t="s">
        <v>198</v>
      </c>
      <c r="H3" s="201" t="s">
        <v>199</v>
      </c>
      <c r="I3" s="187" t="s">
        <v>200</v>
      </c>
      <c r="J3" s="201" t="s">
        <v>1240</v>
      </c>
      <c r="K3" s="187" t="s">
        <v>201</v>
      </c>
      <c r="L3" s="187" t="s">
        <v>202</v>
      </c>
      <c r="M3" s="185" t="s">
        <v>203</v>
      </c>
      <c r="N3" s="185"/>
      <c r="O3" s="185" t="s">
        <v>166</v>
      </c>
      <c r="P3" s="194" t="s">
        <v>204</v>
      </c>
      <c r="Q3" s="195"/>
      <c r="R3" s="195"/>
      <c r="S3" s="196"/>
    </row>
    <row r="4" spans="1:19" ht="38.25" customHeight="1">
      <c r="A4" s="185"/>
      <c r="B4" s="62" t="s">
        <v>193</v>
      </c>
      <c r="C4" s="218" t="s">
        <v>98</v>
      </c>
      <c r="D4" s="212" t="s">
        <v>1521</v>
      </c>
      <c r="E4" s="212" t="s">
        <v>1522</v>
      </c>
      <c r="F4" s="214" t="s">
        <v>99</v>
      </c>
      <c r="G4" s="185"/>
      <c r="H4" s="193"/>
      <c r="I4" s="185"/>
      <c r="J4" s="193"/>
      <c r="K4" s="185"/>
      <c r="L4" s="185"/>
      <c r="M4" s="192" t="s">
        <v>205</v>
      </c>
      <c r="N4" s="192" t="s">
        <v>206</v>
      </c>
      <c r="O4" s="185"/>
      <c r="P4" s="201" t="s">
        <v>207</v>
      </c>
      <c r="Q4" s="201" t="s">
        <v>208</v>
      </c>
      <c r="R4" s="201" t="s">
        <v>209</v>
      </c>
      <c r="S4" s="201" t="s">
        <v>210</v>
      </c>
    </row>
    <row r="5" spans="1:19" ht="39.75" customHeight="1">
      <c r="A5" s="185"/>
      <c r="B5" s="62" t="s">
        <v>194</v>
      </c>
      <c r="C5" s="219"/>
      <c r="D5" s="213"/>
      <c r="E5" s="213"/>
      <c r="F5" s="215"/>
      <c r="G5" s="185"/>
      <c r="H5" s="209"/>
      <c r="I5" s="185"/>
      <c r="J5" s="209"/>
      <c r="K5" s="185"/>
      <c r="L5" s="185"/>
      <c r="M5" s="209"/>
      <c r="N5" s="220"/>
      <c r="O5" s="185"/>
      <c r="P5" s="209"/>
      <c r="Q5" s="209"/>
      <c r="R5" s="193"/>
      <c r="S5" s="193"/>
    </row>
    <row r="6" spans="1:19" ht="15" customHeight="1">
      <c r="A6" s="18" t="s">
        <v>1</v>
      </c>
      <c r="B6" s="69"/>
      <c r="C6" s="64"/>
      <c r="D6" s="65"/>
      <c r="E6" s="65"/>
      <c r="F6" s="66"/>
      <c r="G6" s="67"/>
      <c r="H6" s="67"/>
      <c r="I6" s="67"/>
      <c r="J6" s="67"/>
      <c r="K6" s="67"/>
      <c r="L6" s="67"/>
      <c r="M6" s="63"/>
      <c r="N6" s="63"/>
      <c r="O6" s="67"/>
      <c r="P6" s="63"/>
      <c r="Q6" s="63"/>
      <c r="R6" s="63"/>
      <c r="S6" s="63"/>
    </row>
    <row r="7" spans="1:19" ht="15" customHeight="1">
      <c r="A7" s="72" t="s">
        <v>2</v>
      </c>
      <c r="B7" s="84" t="s">
        <v>193</v>
      </c>
      <c r="C7" s="74">
        <f>IF(B7="Да, использовался",2,0)</f>
        <v>2</v>
      </c>
      <c r="D7" s="74"/>
      <c r="E7" s="74"/>
      <c r="F7" s="139">
        <f>C7*(1-D7)*(1-E7)</f>
        <v>2</v>
      </c>
      <c r="G7" s="158" t="s">
        <v>231</v>
      </c>
      <c r="H7" s="119" t="s">
        <v>231</v>
      </c>
      <c r="I7" s="112" t="s">
        <v>211</v>
      </c>
      <c r="J7" s="118" t="s">
        <v>1173</v>
      </c>
      <c r="K7" s="112" t="s">
        <v>1652</v>
      </c>
      <c r="L7" s="79">
        <v>42682</v>
      </c>
      <c r="M7" s="79">
        <v>42681</v>
      </c>
      <c r="N7" s="79">
        <v>42674</v>
      </c>
      <c r="O7" s="73" t="s">
        <v>1807</v>
      </c>
      <c r="P7" s="112" t="s">
        <v>1712</v>
      </c>
      <c r="Q7" s="91" t="s">
        <v>244</v>
      </c>
      <c r="R7" s="75" t="s">
        <v>245</v>
      </c>
      <c r="S7" s="120" t="s">
        <v>163</v>
      </c>
    </row>
    <row r="8" spans="1:19" ht="15" customHeight="1">
      <c r="A8" s="72" t="s">
        <v>3</v>
      </c>
      <c r="B8" s="84" t="s">
        <v>193</v>
      </c>
      <c r="C8" s="74">
        <f aca="true" t="shared" si="0" ref="C8:C71">IF(B8="Да, использовался",2,0)</f>
        <v>2</v>
      </c>
      <c r="D8" s="74"/>
      <c r="E8" s="74"/>
      <c r="F8" s="139">
        <f aca="true" t="shared" si="1" ref="F8:F71">C8*(1-D8)*(1-E8)</f>
        <v>2</v>
      </c>
      <c r="G8" s="158" t="s">
        <v>231</v>
      </c>
      <c r="H8" s="119" t="s">
        <v>231</v>
      </c>
      <c r="I8" s="112" t="s">
        <v>211</v>
      </c>
      <c r="J8" s="118" t="s">
        <v>1173</v>
      </c>
      <c r="K8" s="112" t="s">
        <v>213</v>
      </c>
      <c r="L8" s="121">
        <v>42706</v>
      </c>
      <c r="M8" s="79">
        <v>42692</v>
      </c>
      <c r="N8" s="79" t="s">
        <v>214</v>
      </c>
      <c r="O8" s="73"/>
      <c r="P8" s="112" t="s">
        <v>1712</v>
      </c>
      <c r="Q8" s="112" t="s">
        <v>1712</v>
      </c>
      <c r="R8" s="91" t="s">
        <v>1175</v>
      </c>
      <c r="S8" s="120" t="s">
        <v>163</v>
      </c>
    </row>
    <row r="9" spans="1:19" ht="15" customHeight="1">
      <c r="A9" s="72" t="s">
        <v>4</v>
      </c>
      <c r="B9" s="84" t="s">
        <v>193</v>
      </c>
      <c r="C9" s="74">
        <f t="shared" si="0"/>
        <v>2</v>
      </c>
      <c r="D9" s="74"/>
      <c r="E9" s="74"/>
      <c r="F9" s="139">
        <f t="shared" si="1"/>
        <v>2</v>
      </c>
      <c r="G9" s="158" t="s">
        <v>231</v>
      </c>
      <c r="H9" s="119" t="s">
        <v>231</v>
      </c>
      <c r="I9" s="112" t="s">
        <v>211</v>
      </c>
      <c r="J9" s="118" t="s">
        <v>1173</v>
      </c>
      <c r="K9" s="112" t="s">
        <v>215</v>
      </c>
      <c r="L9" s="121">
        <v>42696</v>
      </c>
      <c r="M9" s="80" t="s">
        <v>1789</v>
      </c>
      <c r="N9" s="79" t="s">
        <v>150</v>
      </c>
      <c r="O9" s="73"/>
      <c r="P9" s="86" t="s">
        <v>1788</v>
      </c>
      <c r="Q9" s="112" t="s">
        <v>1712</v>
      </c>
      <c r="R9" s="91" t="s">
        <v>1651</v>
      </c>
      <c r="S9" s="120" t="s">
        <v>163</v>
      </c>
    </row>
    <row r="10" spans="1:19" ht="15" customHeight="1">
      <c r="A10" s="72" t="s">
        <v>5</v>
      </c>
      <c r="B10" s="84" t="s">
        <v>194</v>
      </c>
      <c r="C10" s="74">
        <f t="shared" si="0"/>
        <v>0</v>
      </c>
      <c r="D10" s="74"/>
      <c r="E10" s="74"/>
      <c r="F10" s="139">
        <f t="shared" si="1"/>
        <v>0</v>
      </c>
      <c r="G10" s="84" t="s">
        <v>231</v>
      </c>
      <c r="H10" s="122" t="s">
        <v>232</v>
      </c>
      <c r="I10" s="112" t="s">
        <v>211</v>
      </c>
      <c r="J10" s="118" t="s">
        <v>1173</v>
      </c>
      <c r="K10" s="112" t="s">
        <v>213</v>
      </c>
      <c r="L10" s="79">
        <v>42692</v>
      </c>
      <c r="M10" s="79">
        <v>42685</v>
      </c>
      <c r="N10" s="79" t="s">
        <v>214</v>
      </c>
      <c r="O10" s="73"/>
      <c r="P10" s="112" t="s">
        <v>1712</v>
      </c>
      <c r="Q10" s="112" t="s">
        <v>1712</v>
      </c>
      <c r="R10" s="91" t="s">
        <v>1200</v>
      </c>
      <c r="S10" s="120" t="s">
        <v>163</v>
      </c>
    </row>
    <row r="11" spans="1:19" ht="15" customHeight="1">
      <c r="A11" s="72" t="s">
        <v>6</v>
      </c>
      <c r="B11" s="84" t="s">
        <v>193</v>
      </c>
      <c r="C11" s="74">
        <f t="shared" si="0"/>
        <v>2</v>
      </c>
      <c r="D11" s="74"/>
      <c r="E11" s="74"/>
      <c r="F11" s="139">
        <f t="shared" si="1"/>
        <v>2</v>
      </c>
      <c r="G11" s="84" t="s">
        <v>231</v>
      </c>
      <c r="H11" s="119" t="s">
        <v>231</v>
      </c>
      <c r="I11" s="112" t="s">
        <v>211</v>
      </c>
      <c r="J11" s="118" t="s">
        <v>1173</v>
      </c>
      <c r="K11" s="112" t="s">
        <v>213</v>
      </c>
      <c r="L11" s="79">
        <v>42696</v>
      </c>
      <c r="M11" s="79">
        <v>42688</v>
      </c>
      <c r="N11" s="79" t="s">
        <v>214</v>
      </c>
      <c r="O11" s="73"/>
      <c r="P11" s="112" t="s">
        <v>1712</v>
      </c>
      <c r="Q11" s="112" t="s">
        <v>1712</v>
      </c>
      <c r="R11" s="91" t="s">
        <v>1176</v>
      </c>
      <c r="S11" s="120" t="s">
        <v>163</v>
      </c>
    </row>
    <row r="12" spans="1:19" ht="15" customHeight="1">
      <c r="A12" s="72" t="s">
        <v>7</v>
      </c>
      <c r="B12" s="84" t="s">
        <v>194</v>
      </c>
      <c r="C12" s="74">
        <f t="shared" si="0"/>
        <v>0</v>
      </c>
      <c r="D12" s="74"/>
      <c r="E12" s="74"/>
      <c r="F12" s="139">
        <f t="shared" si="1"/>
        <v>0</v>
      </c>
      <c r="G12" s="84" t="s">
        <v>231</v>
      </c>
      <c r="H12" s="119" t="s">
        <v>232</v>
      </c>
      <c r="I12" s="112" t="s">
        <v>1790</v>
      </c>
      <c r="J12" s="112" t="s">
        <v>1791</v>
      </c>
      <c r="K12" s="112" t="s">
        <v>213</v>
      </c>
      <c r="L12" s="80" t="s">
        <v>1792</v>
      </c>
      <c r="M12" s="79">
        <v>42690</v>
      </c>
      <c r="N12" s="80" t="s">
        <v>1653</v>
      </c>
      <c r="O12" s="73" t="s">
        <v>1820</v>
      </c>
      <c r="P12" s="123" t="s">
        <v>1793</v>
      </c>
      <c r="Q12" s="112" t="s">
        <v>1712</v>
      </c>
      <c r="R12" s="91" t="s">
        <v>1819</v>
      </c>
      <c r="S12" s="120" t="s">
        <v>163</v>
      </c>
    </row>
    <row r="13" spans="1:19" ht="15" customHeight="1">
      <c r="A13" s="72" t="s">
        <v>8</v>
      </c>
      <c r="B13" s="84" t="s">
        <v>194</v>
      </c>
      <c r="C13" s="74">
        <f t="shared" si="0"/>
        <v>0</v>
      </c>
      <c r="D13" s="74"/>
      <c r="E13" s="74"/>
      <c r="F13" s="139">
        <f t="shared" si="1"/>
        <v>0</v>
      </c>
      <c r="G13" s="84" t="s">
        <v>231</v>
      </c>
      <c r="H13" s="122" t="s">
        <v>232</v>
      </c>
      <c r="I13" s="112" t="s">
        <v>211</v>
      </c>
      <c r="J13" s="118" t="s">
        <v>1173</v>
      </c>
      <c r="K13" s="112" t="s">
        <v>215</v>
      </c>
      <c r="L13" s="79">
        <v>42690</v>
      </c>
      <c r="M13" s="79">
        <v>42689</v>
      </c>
      <c r="N13" s="79" t="s">
        <v>216</v>
      </c>
      <c r="O13" s="73"/>
      <c r="P13" s="86" t="s">
        <v>1177</v>
      </c>
      <c r="Q13" s="112" t="s">
        <v>1712</v>
      </c>
      <c r="R13" s="91" t="s">
        <v>1713</v>
      </c>
      <c r="S13" s="123" t="s">
        <v>1794</v>
      </c>
    </row>
    <row r="14" spans="1:19" ht="15" customHeight="1">
      <c r="A14" s="72" t="s">
        <v>9</v>
      </c>
      <c r="B14" s="84" t="s">
        <v>193</v>
      </c>
      <c r="C14" s="74">
        <f t="shared" si="0"/>
        <v>2</v>
      </c>
      <c r="D14" s="74"/>
      <c r="E14" s="74"/>
      <c r="F14" s="139">
        <f t="shared" si="1"/>
        <v>2</v>
      </c>
      <c r="G14" s="158" t="s">
        <v>231</v>
      </c>
      <c r="H14" s="119" t="s">
        <v>231</v>
      </c>
      <c r="I14" s="112" t="s">
        <v>211</v>
      </c>
      <c r="J14" s="118" t="s">
        <v>1173</v>
      </c>
      <c r="K14" s="112" t="s">
        <v>215</v>
      </c>
      <c r="L14" s="125">
        <v>42698</v>
      </c>
      <c r="M14" s="79">
        <v>42691</v>
      </c>
      <c r="N14" s="79">
        <v>42691</v>
      </c>
      <c r="O14" s="73"/>
      <c r="P14" s="86" t="s">
        <v>1178</v>
      </c>
      <c r="Q14" s="112" t="s">
        <v>1712</v>
      </c>
      <c r="R14" s="91" t="s">
        <v>1201</v>
      </c>
      <c r="S14" s="120" t="s">
        <v>163</v>
      </c>
    </row>
    <row r="15" spans="1:20" ht="15" customHeight="1">
      <c r="A15" s="72" t="s">
        <v>10</v>
      </c>
      <c r="B15" s="84" t="s">
        <v>194</v>
      </c>
      <c r="C15" s="74">
        <f t="shared" si="0"/>
        <v>0</v>
      </c>
      <c r="D15" s="74"/>
      <c r="E15" s="74"/>
      <c r="F15" s="139">
        <f t="shared" si="1"/>
        <v>0</v>
      </c>
      <c r="G15" s="84" t="s">
        <v>231</v>
      </c>
      <c r="H15" s="119" t="s">
        <v>232</v>
      </c>
      <c r="I15" s="112" t="s">
        <v>211</v>
      </c>
      <c r="J15" s="118" t="s">
        <v>1173</v>
      </c>
      <c r="K15" s="112" t="s">
        <v>215</v>
      </c>
      <c r="L15" s="79">
        <v>42689</v>
      </c>
      <c r="M15" s="79">
        <v>42683</v>
      </c>
      <c r="N15" s="79" t="s">
        <v>216</v>
      </c>
      <c r="O15" s="73"/>
      <c r="P15" s="86" t="s">
        <v>1202</v>
      </c>
      <c r="Q15" s="112" t="s">
        <v>1712</v>
      </c>
      <c r="R15" s="91" t="s">
        <v>1795</v>
      </c>
      <c r="S15" s="120" t="s">
        <v>163</v>
      </c>
      <c r="T15" s="4"/>
    </row>
    <row r="16" spans="1:19" ht="15" customHeight="1">
      <c r="A16" s="72" t="s">
        <v>11</v>
      </c>
      <c r="B16" s="84" t="s">
        <v>193</v>
      </c>
      <c r="C16" s="74">
        <f t="shared" si="0"/>
        <v>2</v>
      </c>
      <c r="D16" s="74"/>
      <c r="E16" s="74"/>
      <c r="F16" s="139">
        <f t="shared" si="1"/>
        <v>2</v>
      </c>
      <c r="G16" s="84" t="s">
        <v>231</v>
      </c>
      <c r="H16" s="126" t="s">
        <v>231</v>
      </c>
      <c r="I16" s="112" t="s">
        <v>211</v>
      </c>
      <c r="J16" s="118" t="s">
        <v>1173</v>
      </c>
      <c r="K16" s="112" t="s">
        <v>215</v>
      </c>
      <c r="L16" s="79">
        <v>42691</v>
      </c>
      <c r="M16" s="79">
        <v>42684</v>
      </c>
      <c r="N16" s="79">
        <v>42684</v>
      </c>
      <c r="O16" s="73"/>
      <c r="P16" s="86" t="s">
        <v>1203</v>
      </c>
      <c r="Q16" s="112" t="s">
        <v>1712</v>
      </c>
      <c r="R16" s="110" t="s">
        <v>1179</v>
      </c>
      <c r="S16" s="91" t="s">
        <v>1204</v>
      </c>
    </row>
    <row r="17" spans="1:19" ht="15" customHeight="1">
      <c r="A17" s="72" t="s">
        <v>12</v>
      </c>
      <c r="B17" s="84" t="s">
        <v>194</v>
      </c>
      <c r="C17" s="74">
        <f t="shared" si="0"/>
        <v>0</v>
      </c>
      <c r="D17" s="74"/>
      <c r="E17" s="74"/>
      <c r="F17" s="139">
        <f t="shared" si="1"/>
        <v>0</v>
      </c>
      <c r="G17" s="84" t="s">
        <v>231</v>
      </c>
      <c r="H17" s="119" t="s">
        <v>232</v>
      </c>
      <c r="I17" s="112" t="s">
        <v>211</v>
      </c>
      <c r="J17" s="118" t="s">
        <v>1173</v>
      </c>
      <c r="K17" s="112" t="s">
        <v>1254</v>
      </c>
      <c r="L17" s="121">
        <v>42669</v>
      </c>
      <c r="M17" s="79">
        <v>42660</v>
      </c>
      <c r="N17" s="79" t="s">
        <v>216</v>
      </c>
      <c r="O17" s="73"/>
      <c r="P17" s="86" t="s">
        <v>1180</v>
      </c>
      <c r="Q17" s="112" t="s">
        <v>1712</v>
      </c>
      <c r="R17" s="91" t="s">
        <v>1714</v>
      </c>
      <c r="S17" s="124" t="s">
        <v>1655</v>
      </c>
    </row>
    <row r="18" spans="1:19" ht="15" customHeight="1">
      <c r="A18" s="72" t="s">
        <v>13</v>
      </c>
      <c r="B18" s="84" t="s">
        <v>194</v>
      </c>
      <c r="C18" s="74">
        <f t="shared" si="0"/>
        <v>0</v>
      </c>
      <c r="D18" s="74"/>
      <c r="E18" s="74"/>
      <c r="F18" s="139">
        <f t="shared" si="1"/>
        <v>0</v>
      </c>
      <c r="G18" s="84" t="s">
        <v>232</v>
      </c>
      <c r="H18" s="119"/>
      <c r="I18" s="112" t="s">
        <v>211</v>
      </c>
      <c r="J18" s="118" t="s">
        <v>1173</v>
      </c>
      <c r="K18" s="112" t="s">
        <v>215</v>
      </c>
      <c r="L18" s="79">
        <v>42711</v>
      </c>
      <c r="M18" s="79" t="s">
        <v>216</v>
      </c>
      <c r="N18" s="79" t="s">
        <v>216</v>
      </c>
      <c r="O18" s="73"/>
      <c r="P18" s="75" t="s">
        <v>1796</v>
      </c>
      <c r="Q18" s="112" t="s">
        <v>1712</v>
      </c>
      <c r="R18" s="91" t="s">
        <v>1715</v>
      </c>
      <c r="S18" s="120" t="s">
        <v>163</v>
      </c>
    </row>
    <row r="19" spans="1:19" ht="15" customHeight="1">
      <c r="A19" s="72" t="s">
        <v>14</v>
      </c>
      <c r="B19" s="84" t="s">
        <v>194</v>
      </c>
      <c r="C19" s="74">
        <f t="shared" si="0"/>
        <v>0</v>
      </c>
      <c r="D19" s="74"/>
      <c r="E19" s="74"/>
      <c r="F19" s="139">
        <f t="shared" si="1"/>
        <v>0</v>
      </c>
      <c r="G19" s="84" t="s">
        <v>232</v>
      </c>
      <c r="H19" s="119"/>
      <c r="I19" s="112" t="s">
        <v>211</v>
      </c>
      <c r="J19" s="118" t="s">
        <v>1173</v>
      </c>
      <c r="K19" s="112" t="s">
        <v>215</v>
      </c>
      <c r="L19" s="79">
        <v>42691</v>
      </c>
      <c r="M19" s="79" t="s">
        <v>216</v>
      </c>
      <c r="N19" s="79" t="s">
        <v>216</v>
      </c>
      <c r="O19" s="73"/>
      <c r="P19" s="91" t="s">
        <v>1797</v>
      </c>
      <c r="Q19" s="112" t="s">
        <v>1712</v>
      </c>
      <c r="R19" s="91" t="s">
        <v>1716</v>
      </c>
      <c r="S19" s="120" t="s">
        <v>163</v>
      </c>
    </row>
    <row r="20" spans="1:19" ht="15" customHeight="1">
      <c r="A20" s="72" t="s">
        <v>15</v>
      </c>
      <c r="B20" s="84" t="s">
        <v>193</v>
      </c>
      <c r="C20" s="74">
        <f t="shared" si="0"/>
        <v>2</v>
      </c>
      <c r="D20" s="74"/>
      <c r="E20" s="74"/>
      <c r="F20" s="139">
        <f t="shared" si="1"/>
        <v>2</v>
      </c>
      <c r="G20" s="84" t="s">
        <v>231</v>
      </c>
      <c r="H20" s="119" t="s">
        <v>231</v>
      </c>
      <c r="I20" s="112" t="s">
        <v>211</v>
      </c>
      <c r="J20" s="118" t="s">
        <v>1173</v>
      </c>
      <c r="K20" s="112" t="s">
        <v>215</v>
      </c>
      <c r="L20" s="79">
        <v>42713</v>
      </c>
      <c r="M20" s="80" t="s">
        <v>1808</v>
      </c>
      <c r="N20" s="79" t="s">
        <v>150</v>
      </c>
      <c r="O20" s="73"/>
      <c r="P20" s="86" t="s">
        <v>1798</v>
      </c>
      <c r="Q20" s="112" t="s">
        <v>1712</v>
      </c>
      <c r="R20" s="91" t="s">
        <v>1255</v>
      </c>
      <c r="S20" s="120" t="s">
        <v>163</v>
      </c>
    </row>
    <row r="21" spans="1:19" ht="15" customHeight="1">
      <c r="A21" s="72" t="s">
        <v>16</v>
      </c>
      <c r="B21" s="84" t="s">
        <v>193</v>
      </c>
      <c r="C21" s="74">
        <f t="shared" si="0"/>
        <v>2</v>
      </c>
      <c r="D21" s="74"/>
      <c r="E21" s="74"/>
      <c r="F21" s="139">
        <f t="shared" si="1"/>
        <v>2</v>
      </c>
      <c r="G21" s="73" t="s">
        <v>1659</v>
      </c>
      <c r="H21" s="126" t="s">
        <v>231</v>
      </c>
      <c r="I21" s="112" t="s">
        <v>1802</v>
      </c>
      <c r="J21" s="118" t="s">
        <v>1173</v>
      </c>
      <c r="K21" s="112" t="s">
        <v>1656</v>
      </c>
      <c r="L21" s="80" t="s">
        <v>1657</v>
      </c>
      <c r="M21" s="80" t="s">
        <v>1660</v>
      </c>
      <c r="N21" s="79" t="s">
        <v>216</v>
      </c>
      <c r="O21" s="73"/>
      <c r="P21" s="73" t="s">
        <v>1799</v>
      </c>
      <c r="Q21" s="110" t="s">
        <v>1256</v>
      </c>
      <c r="R21" s="91" t="s">
        <v>1717</v>
      </c>
      <c r="S21" s="123" t="s">
        <v>1658</v>
      </c>
    </row>
    <row r="22" spans="1:19" ht="15" customHeight="1">
      <c r="A22" s="72" t="s">
        <v>17</v>
      </c>
      <c r="B22" s="84" t="s">
        <v>193</v>
      </c>
      <c r="C22" s="74">
        <f t="shared" si="0"/>
        <v>2</v>
      </c>
      <c r="D22" s="74"/>
      <c r="E22" s="74"/>
      <c r="F22" s="139">
        <f t="shared" si="1"/>
        <v>2</v>
      </c>
      <c r="G22" s="84" t="s">
        <v>231</v>
      </c>
      <c r="H22" s="122" t="s">
        <v>231</v>
      </c>
      <c r="I22" s="112" t="s">
        <v>1803</v>
      </c>
      <c r="J22" s="118" t="s">
        <v>1173</v>
      </c>
      <c r="K22" s="112" t="s">
        <v>215</v>
      </c>
      <c r="L22" s="121">
        <v>42703</v>
      </c>
      <c r="M22" s="80" t="s">
        <v>1800</v>
      </c>
      <c r="N22" s="79">
        <v>42695</v>
      </c>
      <c r="O22" s="73"/>
      <c r="P22" s="75" t="s">
        <v>1801</v>
      </c>
      <c r="Q22" s="112" t="s">
        <v>1712</v>
      </c>
      <c r="R22" s="110" t="s">
        <v>249</v>
      </c>
      <c r="S22" s="91" t="s">
        <v>1205</v>
      </c>
    </row>
    <row r="23" spans="1:19" ht="15" customHeight="1">
      <c r="A23" s="72" t="s">
        <v>18</v>
      </c>
      <c r="B23" s="84" t="s">
        <v>194</v>
      </c>
      <c r="C23" s="74">
        <f t="shared" si="0"/>
        <v>0</v>
      </c>
      <c r="D23" s="74"/>
      <c r="E23" s="74"/>
      <c r="F23" s="139">
        <f t="shared" si="1"/>
        <v>0</v>
      </c>
      <c r="G23" s="84" t="s">
        <v>231</v>
      </c>
      <c r="H23" s="74" t="s">
        <v>232</v>
      </c>
      <c r="I23" s="112" t="s">
        <v>211</v>
      </c>
      <c r="J23" s="118" t="s">
        <v>1173</v>
      </c>
      <c r="K23" s="112" t="s">
        <v>212</v>
      </c>
      <c r="L23" s="79">
        <v>42690</v>
      </c>
      <c r="M23" s="79">
        <v>42684</v>
      </c>
      <c r="N23" s="79" t="s">
        <v>216</v>
      </c>
      <c r="O23" s="73"/>
      <c r="P23" s="112" t="s">
        <v>1712</v>
      </c>
      <c r="Q23" s="75" t="s">
        <v>1206</v>
      </c>
      <c r="R23" s="91" t="s">
        <v>1718</v>
      </c>
      <c r="S23" s="120" t="s">
        <v>163</v>
      </c>
    </row>
    <row r="24" spans="1:19" ht="15" customHeight="1">
      <c r="A24" s="72" t="s">
        <v>19</v>
      </c>
      <c r="B24" s="84" t="s">
        <v>193</v>
      </c>
      <c r="C24" s="74">
        <f t="shared" si="0"/>
        <v>2</v>
      </c>
      <c r="D24" s="74"/>
      <c r="E24" s="74"/>
      <c r="F24" s="139">
        <f t="shared" si="1"/>
        <v>2</v>
      </c>
      <c r="G24" s="84" t="s">
        <v>231</v>
      </c>
      <c r="H24" s="126" t="s">
        <v>231</v>
      </c>
      <c r="I24" s="112" t="s">
        <v>211</v>
      </c>
      <c r="J24" s="118" t="s">
        <v>1173</v>
      </c>
      <c r="K24" s="155" t="s">
        <v>1207</v>
      </c>
      <c r="L24" s="153">
        <v>42692</v>
      </c>
      <c r="M24" s="79" t="s">
        <v>216</v>
      </c>
      <c r="N24" s="79">
        <v>42685</v>
      </c>
      <c r="O24" s="73"/>
      <c r="P24" s="112" t="s">
        <v>1712</v>
      </c>
      <c r="Q24" s="112" t="s">
        <v>1712</v>
      </c>
      <c r="R24" s="91" t="s">
        <v>1804</v>
      </c>
      <c r="S24" s="75" t="s">
        <v>1181</v>
      </c>
    </row>
    <row r="25" spans="1:19" ht="15" customHeight="1">
      <c r="A25" s="18" t="s">
        <v>20</v>
      </c>
      <c r="B25" s="108"/>
      <c r="C25" s="101"/>
      <c r="D25" s="101"/>
      <c r="E25" s="101"/>
      <c r="F25" s="140"/>
      <c r="G25" s="21"/>
      <c r="H25" s="101"/>
      <c r="I25" s="104"/>
      <c r="J25" s="129"/>
      <c r="K25" s="104"/>
      <c r="L25" s="103"/>
      <c r="M25" s="130"/>
      <c r="N25" s="131"/>
      <c r="O25" s="106"/>
      <c r="P25" s="132"/>
      <c r="Q25" s="133"/>
      <c r="R25" s="104"/>
      <c r="S25" s="104"/>
    </row>
    <row r="26" spans="1:19" ht="15" customHeight="1">
      <c r="A26" s="72" t="s">
        <v>21</v>
      </c>
      <c r="B26" s="84" t="s">
        <v>193</v>
      </c>
      <c r="C26" s="74">
        <f t="shared" si="0"/>
        <v>2</v>
      </c>
      <c r="D26" s="74"/>
      <c r="E26" s="119"/>
      <c r="F26" s="139">
        <f t="shared" si="1"/>
        <v>2</v>
      </c>
      <c r="G26" s="157" t="s">
        <v>231</v>
      </c>
      <c r="H26" s="119" t="s">
        <v>231</v>
      </c>
      <c r="I26" s="112" t="s">
        <v>211</v>
      </c>
      <c r="J26" s="134" t="s">
        <v>1173</v>
      </c>
      <c r="K26" s="127" t="s">
        <v>215</v>
      </c>
      <c r="L26" s="121">
        <v>42690</v>
      </c>
      <c r="M26" s="135">
        <v>42675</v>
      </c>
      <c r="N26" s="135">
        <v>42675</v>
      </c>
      <c r="O26" s="73" t="s">
        <v>1662</v>
      </c>
      <c r="P26" s="75" t="s">
        <v>1182</v>
      </c>
      <c r="Q26" s="73" t="s">
        <v>1712</v>
      </c>
      <c r="R26" s="91" t="s">
        <v>1257</v>
      </c>
      <c r="S26" s="120" t="s">
        <v>163</v>
      </c>
    </row>
    <row r="27" spans="1:19" ht="15" customHeight="1">
      <c r="A27" s="72" t="s">
        <v>22</v>
      </c>
      <c r="B27" s="84" t="s">
        <v>193</v>
      </c>
      <c r="C27" s="74">
        <f t="shared" si="0"/>
        <v>2</v>
      </c>
      <c r="D27" s="119"/>
      <c r="E27" s="119"/>
      <c r="F27" s="139">
        <f t="shared" si="1"/>
        <v>2</v>
      </c>
      <c r="G27" s="157" t="s">
        <v>231</v>
      </c>
      <c r="H27" s="119" t="s">
        <v>231</v>
      </c>
      <c r="I27" s="112" t="s">
        <v>211</v>
      </c>
      <c r="J27" s="134" t="s">
        <v>1173</v>
      </c>
      <c r="K27" s="112" t="s">
        <v>213</v>
      </c>
      <c r="L27" s="121">
        <v>42685</v>
      </c>
      <c r="M27" s="135" t="s">
        <v>150</v>
      </c>
      <c r="N27" s="135" t="s">
        <v>150</v>
      </c>
      <c r="O27" s="73"/>
      <c r="P27" s="73" t="s">
        <v>1712</v>
      </c>
      <c r="Q27" s="73" t="s">
        <v>1712</v>
      </c>
      <c r="R27" s="91" t="s">
        <v>218</v>
      </c>
      <c r="S27" s="120" t="s">
        <v>163</v>
      </c>
    </row>
    <row r="28" spans="1:19" ht="15" customHeight="1">
      <c r="A28" s="72" t="s">
        <v>23</v>
      </c>
      <c r="B28" s="84" t="s">
        <v>194</v>
      </c>
      <c r="C28" s="74">
        <f t="shared" si="0"/>
        <v>0</v>
      </c>
      <c r="D28" s="119"/>
      <c r="E28" s="119"/>
      <c r="F28" s="139">
        <f t="shared" si="1"/>
        <v>0</v>
      </c>
      <c r="G28" s="84" t="s">
        <v>231</v>
      </c>
      <c r="H28" s="119" t="s">
        <v>232</v>
      </c>
      <c r="I28" s="112" t="s">
        <v>211</v>
      </c>
      <c r="J28" s="134" t="s">
        <v>1173</v>
      </c>
      <c r="K28" s="127" t="s">
        <v>212</v>
      </c>
      <c r="L28" s="79">
        <v>42698</v>
      </c>
      <c r="M28" s="135">
        <v>42681</v>
      </c>
      <c r="N28" s="135" t="s">
        <v>217</v>
      </c>
      <c r="O28" s="73"/>
      <c r="P28" s="73" t="s">
        <v>1712</v>
      </c>
      <c r="Q28" s="91" t="s">
        <v>219</v>
      </c>
      <c r="R28" s="91" t="s">
        <v>1661</v>
      </c>
      <c r="S28" s="120" t="s">
        <v>163</v>
      </c>
    </row>
    <row r="29" spans="1:19" ht="15" customHeight="1">
      <c r="A29" s="72" t="s">
        <v>24</v>
      </c>
      <c r="B29" s="84" t="s">
        <v>193</v>
      </c>
      <c r="C29" s="74">
        <f t="shared" si="0"/>
        <v>2</v>
      </c>
      <c r="D29" s="119"/>
      <c r="E29" s="119"/>
      <c r="F29" s="139">
        <f t="shared" si="1"/>
        <v>2</v>
      </c>
      <c r="G29" s="78" t="s">
        <v>231</v>
      </c>
      <c r="H29" s="119" t="s">
        <v>231</v>
      </c>
      <c r="I29" s="112" t="s">
        <v>211</v>
      </c>
      <c r="J29" s="134" t="s">
        <v>1173</v>
      </c>
      <c r="K29" s="127" t="s">
        <v>215</v>
      </c>
      <c r="L29" s="79">
        <v>42691</v>
      </c>
      <c r="M29" s="135" t="s">
        <v>216</v>
      </c>
      <c r="N29" s="135">
        <v>42681</v>
      </c>
      <c r="O29" s="73"/>
      <c r="P29" s="75" t="s">
        <v>1805</v>
      </c>
      <c r="Q29" s="73" t="s">
        <v>1712</v>
      </c>
      <c r="R29" s="109" t="s">
        <v>546</v>
      </c>
      <c r="S29" s="120" t="s">
        <v>163</v>
      </c>
    </row>
    <row r="30" spans="1:19" ht="15" customHeight="1">
      <c r="A30" s="72" t="s">
        <v>25</v>
      </c>
      <c r="B30" s="84" t="s">
        <v>193</v>
      </c>
      <c r="C30" s="74">
        <f t="shared" si="0"/>
        <v>2</v>
      </c>
      <c r="D30" s="119"/>
      <c r="E30" s="119"/>
      <c r="F30" s="139">
        <f t="shared" si="1"/>
        <v>2</v>
      </c>
      <c r="G30" s="158" t="s">
        <v>231</v>
      </c>
      <c r="H30" s="119" t="s">
        <v>231</v>
      </c>
      <c r="I30" s="112" t="s">
        <v>211</v>
      </c>
      <c r="J30" s="134" t="s">
        <v>1173</v>
      </c>
      <c r="K30" s="127" t="s">
        <v>215</v>
      </c>
      <c r="L30" s="125">
        <v>42696</v>
      </c>
      <c r="M30" s="135">
        <v>42695</v>
      </c>
      <c r="N30" s="135">
        <v>42691</v>
      </c>
      <c r="O30" s="73" t="s">
        <v>1662</v>
      </c>
      <c r="P30" s="75" t="s">
        <v>1183</v>
      </c>
      <c r="Q30" s="73" t="s">
        <v>1712</v>
      </c>
      <c r="R30" s="91" t="s">
        <v>1208</v>
      </c>
      <c r="S30" s="120" t="s">
        <v>163</v>
      </c>
    </row>
    <row r="31" spans="1:19" ht="15" customHeight="1">
      <c r="A31" s="72" t="s">
        <v>26</v>
      </c>
      <c r="B31" s="84" t="s">
        <v>193</v>
      </c>
      <c r="C31" s="74">
        <f t="shared" si="0"/>
        <v>2</v>
      </c>
      <c r="D31" s="119"/>
      <c r="E31" s="119"/>
      <c r="F31" s="139">
        <f t="shared" si="1"/>
        <v>2</v>
      </c>
      <c r="G31" s="158" t="s">
        <v>231</v>
      </c>
      <c r="H31" s="122" t="s">
        <v>231</v>
      </c>
      <c r="I31" s="112" t="s">
        <v>211</v>
      </c>
      <c r="J31" s="134" t="s">
        <v>1173</v>
      </c>
      <c r="K31" s="127" t="s">
        <v>213</v>
      </c>
      <c r="L31" s="121">
        <v>42677</v>
      </c>
      <c r="M31" s="135">
        <v>42669</v>
      </c>
      <c r="N31" s="135" t="s">
        <v>217</v>
      </c>
      <c r="O31" s="73"/>
      <c r="P31" s="73" t="s">
        <v>1712</v>
      </c>
      <c r="Q31" s="73" t="s">
        <v>1712</v>
      </c>
      <c r="R31" s="91" t="s">
        <v>1184</v>
      </c>
      <c r="S31" s="75" t="s">
        <v>1663</v>
      </c>
    </row>
    <row r="32" spans="1:19" ht="15" customHeight="1">
      <c r="A32" s="81" t="s">
        <v>153</v>
      </c>
      <c r="B32" s="84" t="s">
        <v>193</v>
      </c>
      <c r="C32" s="74">
        <f t="shared" si="0"/>
        <v>2</v>
      </c>
      <c r="D32" s="74"/>
      <c r="E32" s="74"/>
      <c r="F32" s="139">
        <f t="shared" si="1"/>
        <v>2</v>
      </c>
      <c r="G32" s="164" t="s">
        <v>231</v>
      </c>
      <c r="H32" s="122" t="s">
        <v>231</v>
      </c>
      <c r="I32" s="112" t="s">
        <v>1803</v>
      </c>
      <c r="J32" s="118" t="s">
        <v>1173</v>
      </c>
      <c r="K32" s="112" t="s">
        <v>215</v>
      </c>
      <c r="L32" s="125">
        <v>42698</v>
      </c>
      <c r="M32" s="165" t="s">
        <v>150</v>
      </c>
      <c r="N32" s="79" t="s">
        <v>216</v>
      </c>
      <c r="O32" s="81"/>
      <c r="P32" s="75" t="s">
        <v>1209</v>
      </c>
      <c r="Q32" s="73" t="s">
        <v>1712</v>
      </c>
      <c r="R32" s="91" t="s">
        <v>1719</v>
      </c>
      <c r="S32" s="73" t="s">
        <v>1720</v>
      </c>
    </row>
    <row r="33" spans="1:19" ht="15" customHeight="1">
      <c r="A33" s="72" t="s">
        <v>28</v>
      </c>
      <c r="B33" s="84" t="s">
        <v>193</v>
      </c>
      <c r="C33" s="74">
        <f t="shared" si="0"/>
        <v>2</v>
      </c>
      <c r="D33" s="119"/>
      <c r="E33" s="119"/>
      <c r="F33" s="139">
        <f t="shared" si="1"/>
        <v>2</v>
      </c>
      <c r="G33" s="157" t="s">
        <v>231</v>
      </c>
      <c r="H33" s="126" t="s">
        <v>231</v>
      </c>
      <c r="I33" s="112" t="s">
        <v>211</v>
      </c>
      <c r="J33" s="134" t="s">
        <v>1173</v>
      </c>
      <c r="K33" s="127" t="s">
        <v>212</v>
      </c>
      <c r="L33" s="137">
        <v>42691</v>
      </c>
      <c r="M33" s="136">
        <v>42682</v>
      </c>
      <c r="N33" s="136">
        <v>42681</v>
      </c>
      <c r="O33" s="73"/>
      <c r="P33" s="73" t="s">
        <v>1712</v>
      </c>
      <c r="Q33" s="91" t="s">
        <v>1185</v>
      </c>
      <c r="R33" s="77" t="s">
        <v>1210</v>
      </c>
      <c r="S33" s="92" t="s">
        <v>1211</v>
      </c>
    </row>
    <row r="34" spans="1:19" ht="15" customHeight="1">
      <c r="A34" s="72" t="s">
        <v>29</v>
      </c>
      <c r="B34" s="84" t="s">
        <v>194</v>
      </c>
      <c r="C34" s="74">
        <f t="shared" si="0"/>
        <v>0</v>
      </c>
      <c r="D34" s="119"/>
      <c r="E34" s="119"/>
      <c r="F34" s="139">
        <f t="shared" si="1"/>
        <v>0</v>
      </c>
      <c r="G34" s="157" t="s">
        <v>231</v>
      </c>
      <c r="H34" s="119" t="s">
        <v>232</v>
      </c>
      <c r="I34" s="112" t="s">
        <v>211</v>
      </c>
      <c r="J34" s="134" t="s">
        <v>1173</v>
      </c>
      <c r="K34" s="127" t="s">
        <v>212</v>
      </c>
      <c r="L34" s="125">
        <v>42717</v>
      </c>
      <c r="M34" s="135">
        <v>42713</v>
      </c>
      <c r="N34" s="135">
        <v>42713</v>
      </c>
      <c r="O34" s="73"/>
      <c r="P34" s="73" t="s">
        <v>1712</v>
      </c>
      <c r="Q34" s="91" t="s">
        <v>1212</v>
      </c>
      <c r="R34" s="91" t="s">
        <v>1213</v>
      </c>
      <c r="S34" s="120" t="s">
        <v>163</v>
      </c>
    </row>
    <row r="35" spans="1:19" ht="15" customHeight="1">
      <c r="A35" s="72" t="s">
        <v>30</v>
      </c>
      <c r="B35" s="84" t="s">
        <v>193</v>
      </c>
      <c r="C35" s="74">
        <f t="shared" si="0"/>
        <v>2</v>
      </c>
      <c r="D35" s="119"/>
      <c r="E35" s="119"/>
      <c r="F35" s="139">
        <f t="shared" si="1"/>
        <v>2</v>
      </c>
      <c r="G35" s="157" t="s">
        <v>231</v>
      </c>
      <c r="H35" s="119" t="s">
        <v>231</v>
      </c>
      <c r="I35" s="112" t="s">
        <v>1664</v>
      </c>
      <c r="J35" s="134" t="s">
        <v>1174</v>
      </c>
      <c r="K35" s="127" t="s">
        <v>215</v>
      </c>
      <c r="L35" s="93" t="s">
        <v>1172</v>
      </c>
      <c r="M35" s="135">
        <v>42660</v>
      </c>
      <c r="N35" s="135">
        <v>42662</v>
      </c>
      <c r="O35" s="73" t="s">
        <v>1662</v>
      </c>
      <c r="P35" s="75" t="s">
        <v>1186</v>
      </c>
      <c r="Q35" s="73" t="s">
        <v>1712</v>
      </c>
      <c r="R35" s="91" t="s">
        <v>1187</v>
      </c>
      <c r="S35" s="120" t="s">
        <v>163</v>
      </c>
    </row>
    <row r="36" spans="1:19" ht="15" customHeight="1">
      <c r="A36" s="72" t="s">
        <v>31</v>
      </c>
      <c r="B36" s="84" t="s">
        <v>193</v>
      </c>
      <c r="C36" s="74">
        <f t="shared" si="0"/>
        <v>2</v>
      </c>
      <c r="D36" s="119"/>
      <c r="E36" s="119"/>
      <c r="F36" s="139">
        <f t="shared" si="1"/>
        <v>2</v>
      </c>
      <c r="G36" s="78" t="s">
        <v>231</v>
      </c>
      <c r="H36" s="119" t="s">
        <v>231</v>
      </c>
      <c r="I36" s="112" t="s">
        <v>211</v>
      </c>
      <c r="J36" s="134" t="s">
        <v>1173</v>
      </c>
      <c r="K36" s="127" t="s">
        <v>215</v>
      </c>
      <c r="L36" s="153">
        <v>42697</v>
      </c>
      <c r="M36" s="135">
        <v>42690</v>
      </c>
      <c r="N36" s="79">
        <v>42696</v>
      </c>
      <c r="O36" s="73" t="s">
        <v>1662</v>
      </c>
      <c r="P36" s="75" t="s">
        <v>1214</v>
      </c>
      <c r="Q36" s="73" t="s">
        <v>1712</v>
      </c>
      <c r="R36" s="91" t="s">
        <v>1665</v>
      </c>
      <c r="S36" s="120" t="s">
        <v>163</v>
      </c>
    </row>
    <row r="37" spans="1:19" ht="15" customHeight="1">
      <c r="A37" s="18" t="s">
        <v>32</v>
      </c>
      <c r="B37" s="108"/>
      <c r="C37" s="101"/>
      <c r="D37" s="101"/>
      <c r="E37" s="101"/>
      <c r="F37" s="140"/>
      <c r="G37" s="21"/>
      <c r="H37" s="101"/>
      <c r="I37" s="104"/>
      <c r="J37" s="129"/>
      <c r="K37" s="104"/>
      <c r="L37" s="103"/>
      <c r="M37" s="130"/>
      <c r="N37" s="131"/>
      <c r="O37" s="106"/>
      <c r="P37" s="106"/>
      <c r="Q37" s="104"/>
      <c r="R37" s="104"/>
      <c r="S37" s="105"/>
    </row>
    <row r="38" spans="1:19" ht="15" customHeight="1">
      <c r="A38" s="14" t="s">
        <v>33</v>
      </c>
      <c r="B38" s="84" t="s">
        <v>193</v>
      </c>
      <c r="C38" s="74">
        <f t="shared" si="0"/>
        <v>2</v>
      </c>
      <c r="D38" s="119"/>
      <c r="E38" s="119"/>
      <c r="F38" s="139">
        <f t="shared" si="1"/>
        <v>2</v>
      </c>
      <c r="G38" s="78" t="s">
        <v>231</v>
      </c>
      <c r="H38" s="119" t="s">
        <v>231</v>
      </c>
      <c r="I38" s="112" t="s">
        <v>211</v>
      </c>
      <c r="J38" s="134" t="s">
        <v>1173</v>
      </c>
      <c r="K38" s="155" t="s">
        <v>212</v>
      </c>
      <c r="L38" s="153">
        <v>42668</v>
      </c>
      <c r="M38" s="79">
        <v>42688</v>
      </c>
      <c r="N38" s="135">
        <v>42656</v>
      </c>
      <c r="O38" s="73" t="s">
        <v>1671</v>
      </c>
      <c r="P38" s="73" t="s">
        <v>1712</v>
      </c>
      <c r="Q38" s="75" t="s">
        <v>1188</v>
      </c>
      <c r="R38" s="91" t="s">
        <v>1215</v>
      </c>
      <c r="S38" s="120" t="s">
        <v>163</v>
      </c>
    </row>
    <row r="39" spans="1:19" ht="15" customHeight="1">
      <c r="A39" s="72" t="s">
        <v>34</v>
      </c>
      <c r="B39" s="84" t="s">
        <v>194</v>
      </c>
      <c r="C39" s="74">
        <f t="shared" si="0"/>
        <v>0</v>
      </c>
      <c r="D39" s="119"/>
      <c r="E39" s="119"/>
      <c r="F39" s="139">
        <f t="shared" si="1"/>
        <v>0</v>
      </c>
      <c r="G39" s="158" t="s">
        <v>232</v>
      </c>
      <c r="H39" s="119"/>
      <c r="I39" s="159" t="s">
        <v>1679</v>
      </c>
      <c r="J39" s="134"/>
      <c r="K39" s="134"/>
      <c r="L39" s="137"/>
      <c r="M39" s="80"/>
      <c r="N39" s="79"/>
      <c r="O39" s="73"/>
      <c r="P39" s="73" t="s">
        <v>1721</v>
      </c>
      <c r="Q39" s="73" t="s">
        <v>1722</v>
      </c>
      <c r="R39" s="91" t="s">
        <v>1723</v>
      </c>
      <c r="S39" s="120" t="s">
        <v>163</v>
      </c>
    </row>
    <row r="40" spans="1:19" ht="15" customHeight="1">
      <c r="A40" s="14" t="s">
        <v>100</v>
      </c>
      <c r="B40" s="84" t="s">
        <v>194</v>
      </c>
      <c r="C40" s="74">
        <f t="shared" si="0"/>
        <v>0</v>
      </c>
      <c r="D40" s="119"/>
      <c r="E40" s="119"/>
      <c r="F40" s="139">
        <f t="shared" si="1"/>
        <v>0</v>
      </c>
      <c r="G40" s="156" t="s">
        <v>231</v>
      </c>
      <c r="H40" s="119" t="s">
        <v>232</v>
      </c>
      <c r="I40" s="112" t="s">
        <v>211</v>
      </c>
      <c r="J40" s="134" t="s">
        <v>1173</v>
      </c>
      <c r="K40" s="112" t="s">
        <v>213</v>
      </c>
      <c r="L40" s="79">
        <v>42723</v>
      </c>
      <c r="M40" s="79">
        <v>42713</v>
      </c>
      <c r="N40" s="79" t="s">
        <v>1666</v>
      </c>
      <c r="O40" s="73" t="s">
        <v>1668</v>
      </c>
      <c r="P40" s="73" t="s">
        <v>1712</v>
      </c>
      <c r="Q40" s="73" t="s">
        <v>1712</v>
      </c>
      <c r="R40" s="110" t="s">
        <v>1667</v>
      </c>
      <c r="S40" s="92" t="s">
        <v>1258</v>
      </c>
    </row>
    <row r="41" spans="1:19" ht="15" customHeight="1">
      <c r="A41" s="14" t="s">
        <v>35</v>
      </c>
      <c r="B41" s="84" t="s">
        <v>193</v>
      </c>
      <c r="C41" s="74">
        <f t="shared" si="0"/>
        <v>2</v>
      </c>
      <c r="D41" s="74"/>
      <c r="E41" s="119"/>
      <c r="F41" s="139">
        <f t="shared" si="1"/>
        <v>2</v>
      </c>
      <c r="G41" s="157" t="s">
        <v>231</v>
      </c>
      <c r="H41" s="126" t="s">
        <v>231</v>
      </c>
      <c r="I41" s="112" t="s">
        <v>211</v>
      </c>
      <c r="J41" s="134" t="s">
        <v>1173</v>
      </c>
      <c r="K41" s="127" t="s">
        <v>212</v>
      </c>
      <c r="L41" s="137">
        <v>42695</v>
      </c>
      <c r="M41" s="135">
        <v>42670</v>
      </c>
      <c r="N41" s="135">
        <v>42675</v>
      </c>
      <c r="O41" s="73"/>
      <c r="P41" s="73" t="s">
        <v>1712</v>
      </c>
      <c r="Q41" s="91" t="s">
        <v>1189</v>
      </c>
      <c r="R41" s="91" t="s">
        <v>1669</v>
      </c>
      <c r="S41" s="73" t="s">
        <v>1670</v>
      </c>
    </row>
    <row r="42" spans="1:19" ht="15" customHeight="1">
      <c r="A42" s="72" t="s">
        <v>36</v>
      </c>
      <c r="B42" s="84" t="s">
        <v>194</v>
      </c>
      <c r="C42" s="74">
        <f t="shared" si="0"/>
        <v>0</v>
      </c>
      <c r="D42" s="119"/>
      <c r="E42" s="119"/>
      <c r="F42" s="139">
        <f t="shared" si="1"/>
        <v>0</v>
      </c>
      <c r="G42" s="157" t="s">
        <v>231</v>
      </c>
      <c r="H42" s="119" t="s">
        <v>232</v>
      </c>
      <c r="I42" s="112" t="s">
        <v>211</v>
      </c>
      <c r="J42" s="134" t="s">
        <v>1173</v>
      </c>
      <c r="K42" s="127" t="s">
        <v>215</v>
      </c>
      <c r="L42" s="137">
        <v>42697</v>
      </c>
      <c r="M42" s="135">
        <v>42691</v>
      </c>
      <c r="N42" s="135" t="s">
        <v>216</v>
      </c>
      <c r="O42" s="73"/>
      <c r="P42" s="75" t="s">
        <v>1190</v>
      </c>
      <c r="Q42" s="73" t="s">
        <v>1712</v>
      </c>
      <c r="R42" s="91" t="s">
        <v>1259</v>
      </c>
      <c r="S42" s="120" t="s">
        <v>163</v>
      </c>
    </row>
    <row r="43" spans="1:19" ht="15" customHeight="1">
      <c r="A43" s="72" t="s">
        <v>37</v>
      </c>
      <c r="B43" s="84" t="s">
        <v>193</v>
      </c>
      <c r="C43" s="74">
        <f t="shared" si="0"/>
        <v>2</v>
      </c>
      <c r="D43" s="74">
        <v>0.5</v>
      </c>
      <c r="E43" s="74"/>
      <c r="F43" s="139">
        <f t="shared" si="1"/>
        <v>1</v>
      </c>
      <c r="G43" s="158" t="s">
        <v>231</v>
      </c>
      <c r="H43" s="122" t="s">
        <v>231</v>
      </c>
      <c r="I43" s="112" t="s">
        <v>211</v>
      </c>
      <c r="J43" s="118" t="s">
        <v>1173</v>
      </c>
      <c r="K43" s="112" t="s">
        <v>212</v>
      </c>
      <c r="L43" s="79">
        <v>42683</v>
      </c>
      <c r="M43" s="135" t="s">
        <v>216</v>
      </c>
      <c r="N43" s="79">
        <v>42674</v>
      </c>
      <c r="O43" s="73" t="s">
        <v>1785</v>
      </c>
      <c r="P43" s="73" t="s">
        <v>1712</v>
      </c>
      <c r="Q43" s="75" t="s">
        <v>1260</v>
      </c>
      <c r="R43" s="77" t="s">
        <v>1672</v>
      </c>
      <c r="S43" s="75" t="s">
        <v>1261</v>
      </c>
    </row>
    <row r="44" spans="1:19" ht="15" customHeight="1">
      <c r="A44" s="72" t="s">
        <v>38</v>
      </c>
      <c r="B44" s="84" t="s">
        <v>194</v>
      </c>
      <c r="C44" s="74">
        <f t="shared" si="0"/>
        <v>0</v>
      </c>
      <c r="D44" s="119"/>
      <c r="E44" s="119"/>
      <c r="F44" s="139">
        <f t="shared" si="1"/>
        <v>0</v>
      </c>
      <c r="G44" s="157" t="s">
        <v>231</v>
      </c>
      <c r="H44" s="126" t="s">
        <v>232</v>
      </c>
      <c r="I44" s="112" t="s">
        <v>211</v>
      </c>
      <c r="J44" s="134" t="s">
        <v>1173</v>
      </c>
      <c r="K44" s="127" t="s">
        <v>215</v>
      </c>
      <c r="L44" s="79">
        <v>42710</v>
      </c>
      <c r="M44" s="135">
        <v>42696</v>
      </c>
      <c r="N44" s="79">
        <v>42710</v>
      </c>
      <c r="O44" s="73"/>
      <c r="P44" s="75" t="s">
        <v>1191</v>
      </c>
      <c r="Q44" s="73" t="s">
        <v>1712</v>
      </c>
      <c r="R44" s="111" t="s">
        <v>1217</v>
      </c>
      <c r="S44" s="76" t="s">
        <v>1673</v>
      </c>
    </row>
    <row r="45" spans="1:19" ht="15" customHeight="1">
      <c r="A45" s="72" t="s">
        <v>109</v>
      </c>
      <c r="B45" s="84" t="s">
        <v>194</v>
      </c>
      <c r="C45" s="74">
        <f t="shared" si="0"/>
        <v>0</v>
      </c>
      <c r="D45" s="119"/>
      <c r="E45" s="119"/>
      <c r="F45" s="139">
        <f t="shared" si="1"/>
        <v>0</v>
      </c>
      <c r="G45" s="84" t="s">
        <v>231</v>
      </c>
      <c r="H45" s="128" t="s">
        <v>232</v>
      </c>
      <c r="I45" s="112" t="s">
        <v>1664</v>
      </c>
      <c r="J45" s="134" t="s">
        <v>1174</v>
      </c>
      <c r="K45" s="127" t="s">
        <v>215</v>
      </c>
      <c r="L45" s="121">
        <v>42729</v>
      </c>
      <c r="M45" s="135">
        <v>42727</v>
      </c>
      <c r="N45" s="135" t="s">
        <v>216</v>
      </c>
      <c r="O45" s="73"/>
      <c r="P45" s="75" t="s">
        <v>1218</v>
      </c>
      <c r="Q45" s="73" t="s">
        <v>1712</v>
      </c>
      <c r="R45" s="110" t="s">
        <v>1674</v>
      </c>
      <c r="S45" s="76" t="s">
        <v>1262</v>
      </c>
    </row>
    <row r="46" spans="1:19" ht="15" customHeight="1">
      <c r="A46" s="154" t="s">
        <v>39</v>
      </c>
      <c r="B46" s="108"/>
      <c r="C46" s="101"/>
      <c r="D46" s="101"/>
      <c r="E46" s="101"/>
      <c r="F46" s="140"/>
      <c r="G46" s="21"/>
      <c r="H46" s="101"/>
      <c r="I46" s="104"/>
      <c r="J46" s="129"/>
      <c r="K46" s="104"/>
      <c r="L46" s="103"/>
      <c r="M46" s="130"/>
      <c r="N46" s="131"/>
      <c r="O46" s="106"/>
      <c r="P46" s="106"/>
      <c r="Q46" s="104"/>
      <c r="R46" s="104"/>
      <c r="S46" s="105"/>
    </row>
    <row r="47" spans="1:19" ht="15" customHeight="1">
      <c r="A47" s="72" t="s">
        <v>40</v>
      </c>
      <c r="B47" s="84" t="s">
        <v>194</v>
      </c>
      <c r="C47" s="74">
        <f t="shared" si="0"/>
        <v>0</v>
      </c>
      <c r="D47" s="119"/>
      <c r="E47" s="119"/>
      <c r="F47" s="139">
        <f t="shared" si="1"/>
        <v>0</v>
      </c>
      <c r="G47" s="84" t="s">
        <v>232</v>
      </c>
      <c r="H47" s="126"/>
      <c r="I47" s="159" t="s">
        <v>1679</v>
      </c>
      <c r="J47" s="134"/>
      <c r="K47" s="127"/>
      <c r="L47" s="79"/>
      <c r="M47" s="80"/>
      <c r="N47" s="79"/>
      <c r="O47" s="73"/>
      <c r="P47" s="76" t="s">
        <v>1724</v>
      </c>
      <c r="Q47" s="73" t="s">
        <v>1806</v>
      </c>
      <c r="R47" s="91" t="s">
        <v>1731</v>
      </c>
      <c r="S47" s="92" t="s">
        <v>1675</v>
      </c>
    </row>
    <row r="48" spans="1:19" ht="15" customHeight="1">
      <c r="A48" s="72" t="s">
        <v>41</v>
      </c>
      <c r="B48" s="84" t="s">
        <v>194</v>
      </c>
      <c r="C48" s="74">
        <f t="shared" si="0"/>
        <v>0</v>
      </c>
      <c r="D48" s="119"/>
      <c r="E48" s="119"/>
      <c r="F48" s="139">
        <f t="shared" si="1"/>
        <v>0</v>
      </c>
      <c r="G48" s="158" t="s">
        <v>231</v>
      </c>
      <c r="H48" s="119" t="s">
        <v>232</v>
      </c>
      <c r="I48" s="112" t="s">
        <v>211</v>
      </c>
      <c r="J48" s="134" t="s">
        <v>1173</v>
      </c>
      <c r="K48" s="127" t="s">
        <v>215</v>
      </c>
      <c r="L48" s="79">
        <v>42718</v>
      </c>
      <c r="M48" s="79">
        <v>42716</v>
      </c>
      <c r="N48" s="79" t="s">
        <v>216</v>
      </c>
      <c r="O48" s="73"/>
      <c r="P48" s="92" t="s">
        <v>1676</v>
      </c>
      <c r="Q48" s="73" t="s">
        <v>1712</v>
      </c>
      <c r="R48" s="91" t="s">
        <v>1732</v>
      </c>
      <c r="S48" s="120" t="s">
        <v>163</v>
      </c>
    </row>
    <row r="49" spans="1:19" ht="15" customHeight="1">
      <c r="A49" s="72" t="s">
        <v>42</v>
      </c>
      <c r="B49" s="84" t="s">
        <v>193</v>
      </c>
      <c r="C49" s="74">
        <f t="shared" si="0"/>
        <v>2</v>
      </c>
      <c r="D49" s="119"/>
      <c r="E49" s="119"/>
      <c r="F49" s="139">
        <f t="shared" si="1"/>
        <v>2</v>
      </c>
      <c r="G49" s="157" t="s">
        <v>231</v>
      </c>
      <c r="H49" s="119" t="s">
        <v>231</v>
      </c>
      <c r="I49" s="112" t="s">
        <v>211</v>
      </c>
      <c r="J49" s="134" t="s">
        <v>1173</v>
      </c>
      <c r="K49" s="127" t="s">
        <v>215</v>
      </c>
      <c r="L49" s="121">
        <v>42696</v>
      </c>
      <c r="M49" s="80" t="s">
        <v>216</v>
      </c>
      <c r="N49" s="135">
        <v>42682</v>
      </c>
      <c r="O49" s="73"/>
      <c r="P49" s="76" t="s">
        <v>1725</v>
      </c>
      <c r="Q49" s="73" t="s">
        <v>1712</v>
      </c>
      <c r="R49" s="91" t="s">
        <v>1221</v>
      </c>
      <c r="S49" s="120" t="s">
        <v>163</v>
      </c>
    </row>
    <row r="50" spans="1:19" ht="15" customHeight="1">
      <c r="A50" s="72" t="s">
        <v>43</v>
      </c>
      <c r="B50" s="84" t="s">
        <v>194</v>
      </c>
      <c r="C50" s="74">
        <f t="shared" si="0"/>
        <v>0</v>
      </c>
      <c r="D50" s="119"/>
      <c r="E50" s="119"/>
      <c r="F50" s="139">
        <f t="shared" si="1"/>
        <v>0</v>
      </c>
      <c r="G50" s="157" t="s">
        <v>231</v>
      </c>
      <c r="H50" s="119" t="s">
        <v>232</v>
      </c>
      <c r="I50" s="112" t="s">
        <v>1664</v>
      </c>
      <c r="J50" s="134" t="s">
        <v>1174</v>
      </c>
      <c r="K50" s="127" t="s">
        <v>215</v>
      </c>
      <c r="L50" s="121" t="s">
        <v>737</v>
      </c>
      <c r="M50" s="79">
        <v>42691</v>
      </c>
      <c r="N50" s="135">
        <v>42689</v>
      </c>
      <c r="O50" s="73"/>
      <c r="P50" s="75" t="s">
        <v>1222</v>
      </c>
      <c r="Q50" s="73" t="s">
        <v>1712</v>
      </c>
      <c r="R50" s="91" t="s">
        <v>1678</v>
      </c>
      <c r="S50" s="120" t="s">
        <v>163</v>
      </c>
    </row>
    <row r="51" spans="1:19" ht="15" customHeight="1">
      <c r="A51" s="72" t="s">
        <v>92</v>
      </c>
      <c r="B51" s="84" t="s">
        <v>194</v>
      </c>
      <c r="C51" s="74">
        <f t="shared" si="0"/>
        <v>0</v>
      </c>
      <c r="D51" s="119"/>
      <c r="E51" s="119"/>
      <c r="F51" s="139">
        <f t="shared" si="1"/>
        <v>0</v>
      </c>
      <c r="G51" s="84" t="s">
        <v>231</v>
      </c>
      <c r="H51" s="119" t="s">
        <v>232</v>
      </c>
      <c r="I51" s="112" t="s">
        <v>1664</v>
      </c>
      <c r="J51" s="134" t="s">
        <v>1174</v>
      </c>
      <c r="K51" s="127" t="s">
        <v>215</v>
      </c>
      <c r="L51" s="79" t="s">
        <v>1677</v>
      </c>
      <c r="M51" s="135">
        <v>42705</v>
      </c>
      <c r="N51" s="134" t="s">
        <v>216</v>
      </c>
      <c r="O51" s="73"/>
      <c r="P51" s="75" t="s">
        <v>1223</v>
      </c>
      <c r="Q51" s="73" t="s">
        <v>1712</v>
      </c>
      <c r="R51" s="91" t="s">
        <v>1192</v>
      </c>
      <c r="S51" s="120" t="s">
        <v>163</v>
      </c>
    </row>
    <row r="52" spans="1:19" ht="15" customHeight="1">
      <c r="A52" s="72" t="s">
        <v>44</v>
      </c>
      <c r="B52" s="84" t="s">
        <v>194</v>
      </c>
      <c r="C52" s="74">
        <f t="shared" si="0"/>
        <v>0</v>
      </c>
      <c r="D52" s="119"/>
      <c r="E52" s="119"/>
      <c r="F52" s="139">
        <f t="shared" si="1"/>
        <v>0</v>
      </c>
      <c r="G52" s="158" t="s">
        <v>232</v>
      </c>
      <c r="H52" s="122"/>
      <c r="I52" s="159" t="s">
        <v>1679</v>
      </c>
      <c r="J52" s="134"/>
      <c r="K52" s="118"/>
      <c r="L52" s="121"/>
      <c r="M52" s="138"/>
      <c r="N52" s="135"/>
      <c r="O52" s="73"/>
      <c r="P52" s="73" t="s">
        <v>1726</v>
      </c>
      <c r="Q52" s="73" t="s">
        <v>1730</v>
      </c>
      <c r="R52" s="109" t="s">
        <v>1680</v>
      </c>
      <c r="S52" s="76" t="s">
        <v>1681</v>
      </c>
    </row>
    <row r="53" spans="1:19" ht="15" customHeight="1">
      <c r="A53" s="14" t="s">
        <v>45</v>
      </c>
      <c r="B53" s="84" t="s">
        <v>193</v>
      </c>
      <c r="C53" s="74">
        <f t="shared" si="0"/>
        <v>2</v>
      </c>
      <c r="D53" s="119"/>
      <c r="E53" s="119"/>
      <c r="F53" s="139">
        <f t="shared" si="1"/>
        <v>2</v>
      </c>
      <c r="G53" s="157" t="s">
        <v>231</v>
      </c>
      <c r="H53" s="126" t="s">
        <v>231</v>
      </c>
      <c r="I53" s="112" t="s">
        <v>211</v>
      </c>
      <c r="J53" s="134" t="s">
        <v>1173</v>
      </c>
      <c r="K53" s="127" t="s">
        <v>215</v>
      </c>
      <c r="L53" s="121">
        <v>42684</v>
      </c>
      <c r="M53" s="138" t="s">
        <v>216</v>
      </c>
      <c r="N53" s="135" t="s">
        <v>150</v>
      </c>
      <c r="O53" s="73"/>
      <c r="P53" s="75" t="s">
        <v>1727</v>
      </c>
      <c r="Q53" s="73" t="s">
        <v>1712</v>
      </c>
      <c r="R53" s="109" t="s">
        <v>1733</v>
      </c>
      <c r="S53" s="92" t="s">
        <v>220</v>
      </c>
    </row>
    <row r="54" spans="1:19" ht="15" customHeight="1">
      <c r="A54" s="18" t="s">
        <v>46</v>
      </c>
      <c r="B54" s="108"/>
      <c r="C54" s="101"/>
      <c r="D54" s="101"/>
      <c r="E54" s="101"/>
      <c r="F54" s="140"/>
      <c r="G54" s="21"/>
      <c r="H54" s="101"/>
      <c r="I54" s="104"/>
      <c r="J54" s="129"/>
      <c r="K54" s="104"/>
      <c r="L54" s="103"/>
      <c r="M54" s="130"/>
      <c r="N54" s="131"/>
      <c r="O54" s="106"/>
      <c r="P54" s="106"/>
      <c r="Q54" s="106"/>
      <c r="R54" s="104"/>
      <c r="S54" s="105"/>
    </row>
    <row r="55" spans="1:19" ht="15" customHeight="1">
      <c r="A55" s="14" t="s">
        <v>47</v>
      </c>
      <c r="B55" s="84" t="s">
        <v>194</v>
      </c>
      <c r="C55" s="74">
        <f t="shared" si="0"/>
        <v>0</v>
      </c>
      <c r="D55" s="119"/>
      <c r="E55" s="119"/>
      <c r="F55" s="139">
        <f t="shared" si="1"/>
        <v>0</v>
      </c>
      <c r="G55" s="158" t="s">
        <v>232</v>
      </c>
      <c r="H55" s="119"/>
      <c r="I55" s="159" t="s">
        <v>1679</v>
      </c>
      <c r="J55" s="134"/>
      <c r="K55" s="118"/>
      <c r="L55" s="121"/>
      <c r="M55" s="80"/>
      <c r="N55" s="79"/>
      <c r="O55" s="73"/>
      <c r="P55" s="73" t="s">
        <v>1728</v>
      </c>
      <c r="Q55" s="73" t="s">
        <v>1734</v>
      </c>
      <c r="R55" s="91" t="s">
        <v>1737</v>
      </c>
      <c r="S55" s="120" t="s">
        <v>163</v>
      </c>
    </row>
    <row r="56" spans="1:19" ht="15" customHeight="1">
      <c r="A56" s="72" t="s">
        <v>48</v>
      </c>
      <c r="B56" s="84" t="s">
        <v>194</v>
      </c>
      <c r="C56" s="74">
        <f t="shared" si="0"/>
        <v>0</v>
      </c>
      <c r="D56" s="119"/>
      <c r="E56" s="119"/>
      <c r="F56" s="139">
        <f t="shared" si="1"/>
        <v>0</v>
      </c>
      <c r="G56" s="157" t="s">
        <v>231</v>
      </c>
      <c r="H56" s="119" t="s">
        <v>232</v>
      </c>
      <c r="I56" s="112" t="s">
        <v>1664</v>
      </c>
      <c r="J56" s="134" t="s">
        <v>1174</v>
      </c>
      <c r="K56" s="112" t="s">
        <v>215</v>
      </c>
      <c r="L56" s="80" t="s">
        <v>1170</v>
      </c>
      <c r="M56" s="135">
        <v>42703</v>
      </c>
      <c r="N56" s="135">
        <v>42704</v>
      </c>
      <c r="O56" s="73"/>
      <c r="P56" s="92" t="s">
        <v>1682</v>
      </c>
      <c r="Q56" s="73" t="s">
        <v>1712</v>
      </c>
      <c r="R56" s="91" t="s">
        <v>1224</v>
      </c>
      <c r="S56" s="120" t="s">
        <v>163</v>
      </c>
    </row>
    <row r="57" spans="1:19" ht="15" customHeight="1">
      <c r="A57" s="14" t="s">
        <v>49</v>
      </c>
      <c r="B57" s="84" t="s">
        <v>194</v>
      </c>
      <c r="C57" s="74">
        <f t="shared" si="0"/>
        <v>0</v>
      </c>
      <c r="D57" s="119"/>
      <c r="E57" s="119"/>
      <c r="F57" s="139">
        <f t="shared" si="1"/>
        <v>0</v>
      </c>
      <c r="G57" s="157" t="s">
        <v>231</v>
      </c>
      <c r="H57" s="119" t="s">
        <v>232</v>
      </c>
      <c r="I57" s="112" t="s">
        <v>211</v>
      </c>
      <c r="J57" s="134" t="s">
        <v>1173</v>
      </c>
      <c r="K57" s="127" t="s">
        <v>215</v>
      </c>
      <c r="L57" s="80" t="s">
        <v>1683</v>
      </c>
      <c r="M57" s="135" t="s">
        <v>1684</v>
      </c>
      <c r="N57" s="79" t="s">
        <v>216</v>
      </c>
      <c r="O57" s="73"/>
      <c r="P57" s="75" t="s">
        <v>221</v>
      </c>
      <c r="Q57" s="73" t="s">
        <v>1712</v>
      </c>
      <c r="R57" s="91" t="s">
        <v>1738</v>
      </c>
      <c r="S57" s="120" t="s">
        <v>163</v>
      </c>
    </row>
    <row r="58" spans="1:19" ht="15" customHeight="1">
      <c r="A58" s="72" t="s">
        <v>50</v>
      </c>
      <c r="B58" s="84" t="s">
        <v>194</v>
      </c>
      <c r="C58" s="74">
        <f t="shared" si="0"/>
        <v>0</v>
      </c>
      <c r="D58" s="119"/>
      <c r="E58" s="119"/>
      <c r="F58" s="139">
        <f t="shared" si="1"/>
        <v>0</v>
      </c>
      <c r="G58" s="84" t="s">
        <v>231</v>
      </c>
      <c r="H58" s="119" t="s">
        <v>232</v>
      </c>
      <c r="I58" s="81" t="s">
        <v>1809</v>
      </c>
      <c r="J58" s="134" t="s">
        <v>1173</v>
      </c>
      <c r="K58" s="118" t="s">
        <v>213</v>
      </c>
      <c r="L58" s="80" t="s">
        <v>1685</v>
      </c>
      <c r="M58" s="79">
        <v>42657</v>
      </c>
      <c r="N58" s="79" t="s">
        <v>217</v>
      </c>
      <c r="O58" s="73" t="s">
        <v>1686</v>
      </c>
      <c r="P58" s="73" t="s">
        <v>1729</v>
      </c>
      <c r="Q58" s="73" t="s">
        <v>1735</v>
      </c>
      <c r="R58" s="91" t="s">
        <v>1225</v>
      </c>
      <c r="S58" s="120" t="s">
        <v>163</v>
      </c>
    </row>
    <row r="59" spans="1:19" ht="15" customHeight="1">
      <c r="A59" s="72" t="s">
        <v>51</v>
      </c>
      <c r="B59" s="84" t="s">
        <v>193</v>
      </c>
      <c r="C59" s="74">
        <f t="shared" si="0"/>
        <v>2</v>
      </c>
      <c r="D59" s="119"/>
      <c r="E59" s="74"/>
      <c r="F59" s="139">
        <f t="shared" si="1"/>
        <v>2</v>
      </c>
      <c r="G59" s="158" t="s">
        <v>231</v>
      </c>
      <c r="H59" s="119" t="s">
        <v>231</v>
      </c>
      <c r="I59" s="112" t="s">
        <v>211</v>
      </c>
      <c r="J59" s="127" t="s">
        <v>1688</v>
      </c>
      <c r="K59" s="112" t="s">
        <v>215</v>
      </c>
      <c r="L59" s="80" t="s">
        <v>1687</v>
      </c>
      <c r="M59" s="79">
        <v>42663</v>
      </c>
      <c r="N59" s="79">
        <v>42663</v>
      </c>
      <c r="O59" s="73"/>
      <c r="P59" s="76" t="s">
        <v>1226</v>
      </c>
      <c r="Q59" s="73" t="s">
        <v>1712</v>
      </c>
      <c r="R59" s="91" t="s">
        <v>1487</v>
      </c>
      <c r="S59" s="120" t="s">
        <v>163</v>
      </c>
    </row>
    <row r="60" spans="1:19" ht="15" customHeight="1">
      <c r="A60" s="72" t="s">
        <v>52</v>
      </c>
      <c r="B60" s="84" t="s">
        <v>193</v>
      </c>
      <c r="C60" s="74">
        <f t="shared" si="0"/>
        <v>2</v>
      </c>
      <c r="D60" s="119"/>
      <c r="E60" s="119"/>
      <c r="F60" s="139">
        <f t="shared" si="1"/>
        <v>2</v>
      </c>
      <c r="G60" s="84" t="s">
        <v>231</v>
      </c>
      <c r="H60" s="126" t="s">
        <v>231</v>
      </c>
      <c r="I60" s="112" t="s">
        <v>211</v>
      </c>
      <c r="J60" s="134" t="s">
        <v>1173</v>
      </c>
      <c r="K60" s="112" t="s">
        <v>215</v>
      </c>
      <c r="L60" s="79">
        <v>42689</v>
      </c>
      <c r="M60" s="135" t="s">
        <v>1684</v>
      </c>
      <c r="N60" s="79">
        <v>42681</v>
      </c>
      <c r="O60" s="73" t="s">
        <v>1690</v>
      </c>
      <c r="P60" s="75" t="s">
        <v>1227</v>
      </c>
      <c r="Q60" s="73" t="s">
        <v>1712</v>
      </c>
      <c r="R60" s="91" t="s">
        <v>1689</v>
      </c>
      <c r="S60" s="92" t="s">
        <v>222</v>
      </c>
    </row>
    <row r="61" spans="1:19" ht="15" customHeight="1">
      <c r="A61" s="14" t="s">
        <v>53</v>
      </c>
      <c r="B61" s="84" t="s">
        <v>194</v>
      </c>
      <c r="C61" s="74">
        <f t="shared" si="0"/>
        <v>0</v>
      </c>
      <c r="D61" s="119"/>
      <c r="E61" s="119"/>
      <c r="F61" s="139">
        <f t="shared" si="1"/>
        <v>0</v>
      </c>
      <c r="G61" s="157" t="s">
        <v>231</v>
      </c>
      <c r="H61" s="126" t="s">
        <v>232</v>
      </c>
      <c r="I61" s="112" t="s">
        <v>211</v>
      </c>
      <c r="J61" s="134" t="s">
        <v>1173</v>
      </c>
      <c r="K61" s="127" t="s">
        <v>215</v>
      </c>
      <c r="L61" s="121">
        <v>42667</v>
      </c>
      <c r="M61" s="135">
        <v>42667</v>
      </c>
      <c r="N61" s="79">
        <v>42650</v>
      </c>
      <c r="O61" s="73"/>
      <c r="P61" s="75" t="s">
        <v>1691</v>
      </c>
      <c r="Q61" s="73" t="s">
        <v>1712</v>
      </c>
      <c r="R61" s="91" t="s">
        <v>1228</v>
      </c>
      <c r="S61" s="75" t="s">
        <v>1229</v>
      </c>
    </row>
    <row r="62" spans="1:19" ht="15" customHeight="1">
      <c r="A62" s="14" t="s">
        <v>54</v>
      </c>
      <c r="B62" s="84" t="s">
        <v>193</v>
      </c>
      <c r="C62" s="74">
        <f t="shared" si="0"/>
        <v>2</v>
      </c>
      <c r="D62" s="119"/>
      <c r="E62" s="119"/>
      <c r="F62" s="139">
        <f t="shared" si="1"/>
        <v>2</v>
      </c>
      <c r="G62" s="157" t="s">
        <v>231</v>
      </c>
      <c r="H62" s="126" t="s">
        <v>231</v>
      </c>
      <c r="I62" s="112" t="s">
        <v>211</v>
      </c>
      <c r="J62" s="134" t="s">
        <v>1173</v>
      </c>
      <c r="K62" s="112" t="s">
        <v>212</v>
      </c>
      <c r="L62" s="135">
        <v>42674</v>
      </c>
      <c r="M62" s="135">
        <v>42663</v>
      </c>
      <c r="N62" s="135">
        <v>42662</v>
      </c>
      <c r="O62" s="73"/>
      <c r="P62" s="73" t="s">
        <v>1712</v>
      </c>
      <c r="Q62" s="75" t="s">
        <v>1193</v>
      </c>
      <c r="R62" s="75" t="s">
        <v>1230</v>
      </c>
      <c r="S62" s="120" t="s">
        <v>163</v>
      </c>
    </row>
    <row r="63" spans="1:19" ht="15" customHeight="1">
      <c r="A63" s="14" t="s">
        <v>55</v>
      </c>
      <c r="B63" s="84" t="s">
        <v>193</v>
      </c>
      <c r="C63" s="74">
        <f t="shared" si="0"/>
        <v>2</v>
      </c>
      <c r="D63" s="119"/>
      <c r="E63" s="119"/>
      <c r="F63" s="139">
        <f t="shared" si="1"/>
        <v>2</v>
      </c>
      <c r="G63" s="157" t="s">
        <v>231</v>
      </c>
      <c r="H63" s="126" t="s">
        <v>231</v>
      </c>
      <c r="I63" s="112" t="s">
        <v>211</v>
      </c>
      <c r="J63" s="127" t="s">
        <v>1703</v>
      </c>
      <c r="K63" s="127" t="s">
        <v>213</v>
      </c>
      <c r="L63" s="79">
        <v>42695</v>
      </c>
      <c r="M63" s="135">
        <v>42688</v>
      </c>
      <c r="N63" s="79" t="s">
        <v>217</v>
      </c>
      <c r="O63" s="73"/>
      <c r="P63" s="73" t="s">
        <v>1712</v>
      </c>
      <c r="Q63" s="73" t="s">
        <v>1712</v>
      </c>
      <c r="R63" s="91" t="s">
        <v>1231</v>
      </c>
      <c r="S63" s="73" t="s">
        <v>1692</v>
      </c>
    </row>
    <row r="64" spans="1:19" ht="15" customHeight="1">
      <c r="A64" s="72" t="s">
        <v>56</v>
      </c>
      <c r="B64" s="84" t="s">
        <v>194</v>
      </c>
      <c r="C64" s="74">
        <f t="shared" si="0"/>
        <v>0</v>
      </c>
      <c r="D64" s="119"/>
      <c r="E64" s="119"/>
      <c r="F64" s="139">
        <f t="shared" si="1"/>
        <v>0</v>
      </c>
      <c r="G64" s="157" t="s">
        <v>231</v>
      </c>
      <c r="H64" s="119" t="s">
        <v>232</v>
      </c>
      <c r="I64" s="112" t="s">
        <v>211</v>
      </c>
      <c r="J64" s="134" t="s">
        <v>1173</v>
      </c>
      <c r="K64" s="127" t="s">
        <v>215</v>
      </c>
      <c r="L64" s="121">
        <v>42697</v>
      </c>
      <c r="M64" s="138" t="s">
        <v>1232</v>
      </c>
      <c r="N64" s="79">
        <v>42683</v>
      </c>
      <c r="O64" s="73" t="s">
        <v>1825</v>
      </c>
      <c r="P64" s="75" t="s">
        <v>1233</v>
      </c>
      <c r="Q64" s="73" t="s">
        <v>1712</v>
      </c>
      <c r="R64" s="73" t="s">
        <v>1234</v>
      </c>
      <c r="S64" s="84" t="s">
        <v>1693</v>
      </c>
    </row>
    <row r="65" spans="1:19" ht="15" customHeight="1">
      <c r="A65" s="14" t="s">
        <v>57</v>
      </c>
      <c r="B65" s="84" t="s">
        <v>194</v>
      </c>
      <c r="C65" s="74">
        <f t="shared" si="0"/>
        <v>0</v>
      </c>
      <c r="D65" s="119"/>
      <c r="E65" s="119"/>
      <c r="F65" s="139">
        <f t="shared" si="1"/>
        <v>0</v>
      </c>
      <c r="G65" s="157" t="s">
        <v>231</v>
      </c>
      <c r="H65" s="119" t="s">
        <v>232</v>
      </c>
      <c r="I65" s="112" t="s">
        <v>211</v>
      </c>
      <c r="J65" s="134" t="s">
        <v>1173</v>
      </c>
      <c r="K65" s="127" t="s">
        <v>215</v>
      </c>
      <c r="L65" s="137">
        <v>42684</v>
      </c>
      <c r="M65" s="135">
        <v>42683</v>
      </c>
      <c r="N65" s="135">
        <v>42677</v>
      </c>
      <c r="O65" s="73" t="s">
        <v>1694</v>
      </c>
      <c r="P65" s="92" t="s">
        <v>1235</v>
      </c>
      <c r="Q65" s="73" t="s">
        <v>1712</v>
      </c>
      <c r="R65" s="91" t="s">
        <v>1236</v>
      </c>
      <c r="S65" s="120" t="s">
        <v>163</v>
      </c>
    </row>
    <row r="66" spans="1:19" ht="15" customHeight="1">
      <c r="A66" s="72" t="s">
        <v>58</v>
      </c>
      <c r="B66" s="84" t="s">
        <v>194</v>
      </c>
      <c r="C66" s="74">
        <f t="shared" si="0"/>
        <v>0</v>
      </c>
      <c r="D66" s="74"/>
      <c r="E66" s="74"/>
      <c r="F66" s="139">
        <f t="shared" si="1"/>
        <v>0</v>
      </c>
      <c r="G66" s="158" t="s">
        <v>232</v>
      </c>
      <c r="H66" s="119"/>
      <c r="I66" s="81" t="s">
        <v>1810</v>
      </c>
      <c r="J66" s="134" t="s">
        <v>150</v>
      </c>
      <c r="K66" s="127" t="s">
        <v>212</v>
      </c>
      <c r="L66" s="87" t="s">
        <v>1704</v>
      </c>
      <c r="M66" s="79" t="s">
        <v>216</v>
      </c>
      <c r="N66" s="79" t="s">
        <v>216</v>
      </c>
      <c r="O66" s="73"/>
      <c r="P66" s="73" t="s">
        <v>1712</v>
      </c>
      <c r="Q66" s="76" t="s">
        <v>1736</v>
      </c>
      <c r="R66" s="91" t="s">
        <v>1237</v>
      </c>
      <c r="S66" s="86" t="s">
        <v>1695</v>
      </c>
    </row>
    <row r="67" spans="1:19" ht="15" customHeight="1">
      <c r="A67" s="14" t="s">
        <v>59</v>
      </c>
      <c r="B67" s="84" t="s">
        <v>193</v>
      </c>
      <c r="C67" s="74">
        <f t="shared" si="0"/>
        <v>2</v>
      </c>
      <c r="D67" s="119"/>
      <c r="E67" s="119"/>
      <c r="F67" s="139">
        <f t="shared" si="1"/>
        <v>2</v>
      </c>
      <c r="G67" s="157" t="s">
        <v>231</v>
      </c>
      <c r="H67" s="126" t="s">
        <v>231</v>
      </c>
      <c r="I67" s="112" t="s">
        <v>211</v>
      </c>
      <c r="J67" s="134" t="s">
        <v>1173</v>
      </c>
      <c r="K67" s="112" t="s">
        <v>212</v>
      </c>
      <c r="L67" s="137">
        <v>42685</v>
      </c>
      <c r="M67" s="80" t="s">
        <v>1696</v>
      </c>
      <c r="N67" s="135">
        <v>42677</v>
      </c>
      <c r="O67" s="73"/>
      <c r="P67" s="73" t="s">
        <v>1712</v>
      </c>
      <c r="Q67" s="92" t="s">
        <v>1238</v>
      </c>
      <c r="R67" s="91" t="s">
        <v>1697</v>
      </c>
      <c r="S67" s="92" t="s">
        <v>1698</v>
      </c>
    </row>
    <row r="68" spans="1:19" ht="15" customHeight="1">
      <c r="A68" s="14" t="s">
        <v>60</v>
      </c>
      <c r="B68" s="84" t="s">
        <v>193</v>
      </c>
      <c r="C68" s="74">
        <f t="shared" si="0"/>
        <v>2</v>
      </c>
      <c r="D68" s="119"/>
      <c r="E68" s="119"/>
      <c r="F68" s="139">
        <f t="shared" si="1"/>
        <v>2</v>
      </c>
      <c r="G68" s="78" t="s">
        <v>231</v>
      </c>
      <c r="H68" s="119" t="s">
        <v>231</v>
      </c>
      <c r="I68" s="112" t="s">
        <v>211</v>
      </c>
      <c r="J68" s="134" t="s">
        <v>1173</v>
      </c>
      <c r="K68" s="127" t="s">
        <v>215</v>
      </c>
      <c r="L68" s="153">
        <v>42663</v>
      </c>
      <c r="M68" s="138" t="s">
        <v>216</v>
      </c>
      <c r="N68" s="80" t="s">
        <v>1823</v>
      </c>
      <c r="O68" s="73" t="s">
        <v>1811</v>
      </c>
      <c r="P68" s="75" t="s">
        <v>1699</v>
      </c>
      <c r="Q68" s="73" t="s">
        <v>1712</v>
      </c>
      <c r="R68" s="91" t="s">
        <v>1239</v>
      </c>
      <c r="S68" s="120" t="s">
        <v>163</v>
      </c>
    </row>
    <row r="69" spans="1:19" ht="15" customHeight="1">
      <c r="A69" s="18" t="s">
        <v>61</v>
      </c>
      <c r="B69" s="108"/>
      <c r="C69" s="101"/>
      <c r="D69" s="101"/>
      <c r="E69" s="101"/>
      <c r="F69" s="140"/>
      <c r="G69" s="21"/>
      <c r="H69" s="101"/>
      <c r="I69" s="104"/>
      <c r="J69" s="129"/>
      <c r="K69" s="104"/>
      <c r="L69" s="103"/>
      <c r="M69" s="130"/>
      <c r="N69" s="131"/>
      <c r="O69" s="106"/>
      <c r="P69" s="106"/>
      <c r="Q69" s="106"/>
      <c r="R69" s="104"/>
      <c r="S69" s="105"/>
    </row>
    <row r="70" spans="1:19" ht="15" customHeight="1">
      <c r="A70" s="72" t="s">
        <v>62</v>
      </c>
      <c r="B70" s="84" t="s">
        <v>194</v>
      </c>
      <c r="C70" s="74">
        <f t="shared" si="0"/>
        <v>0</v>
      </c>
      <c r="D70" s="74"/>
      <c r="E70" s="74"/>
      <c r="F70" s="139">
        <f t="shared" si="1"/>
        <v>0</v>
      </c>
      <c r="G70" s="164" t="s">
        <v>231</v>
      </c>
      <c r="H70" s="74" t="s">
        <v>232</v>
      </c>
      <c r="I70" s="112" t="s">
        <v>1803</v>
      </c>
      <c r="J70" s="118" t="s">
        <v>1173</v>
      </c>
      <c r="K70" s="112" t="s">
        <v>215</v>
      </c>
      <c r="L70" s="125">
        <v>42710</v>
      </c>
      <c r="M70" s="79" t="s">
        <v>150</v>
      </c>
      <c r="N70" s="79" t="s">
        <v>216</v>
      </c>
      <c r="O70" s="73"/>
      <c r="P70" s="75" t="s">
        <v>1194</v>
      </c>
      <c r="Q70" s="73" t="s">
        <v>1712</v>
      </c>
      <c r="R70" s="91" t="s">
        <v>1740</v>
      </c>
      <c r="S70" s="120" t="s">
        <v>163</v>
      </c>
    </row>
    <row r="71" spans="1:19" ht="15" customHeight="1">
      <c r="A71" s="72" t="s">
        <v>63</v>
      </c>
      <c r="B71" s="84" t="s">
        <v>194</v>
      </c>
      <c r="C71" s="74">
        <f t="shared" si="0"/>
        <v>0</v>
      </c>
      <c r="D71" s="119"/>
      <c r="E71" s="119"/>
      <c r="F71" s="139">
        <f t="shared" si="1"/>
        <v>0</v>
      </c>
      <c r="G71" s="84" t="s">
        <v>232</v>
      </c>
      <c r="H71" s="126"/>
      <c r="I71" s="112" t="s">
        <v>1812</v>
      </c>
      <c r="J71" s="134" t="s">
        <v>1173</v>
      </c>
      <c r="K71" s="127" t="s">
        <v>1866</v>
      </c>
      <c r="L71" s="79" t="s">
        <v>1700</v>
      </c>
      <c r="M71" s="80" t="s">
        <v>216</v>
      </c>
      <c r="N71" s="79" t="s">
        <v>216</v>
      </c>
      <c r="O71" s="73"/>
      <c r="P71" s="73" t="s">
        <v>1712</v>
      </c>
      <c r="Q71" s="73" t="s">
        <v>1712</v>
      </c>
      <c r="R71" s="109" t="s">
        <v>1741</v>
      </c>
      <c r="S71" s="73" t="s">
        <v>1701</v>
      </c>
    </row>
    <row r="72" spans="1:19" ht="15" customHeight="1">
      <c r="A72" s="72" t="s">
        <v>64</v>
      </c>
      <c r="B72" s="84" t="s">
        <v>193</v>
      </c>
      <c r="C72" s="74">
        <f aca="true" t="shared" si="2" ref="C72:C98">IF(B72="Да, использовался",2,0)</f>
        <v>2</v>
      </c>
      <c r="D72" s="119"/>
      <c r="E72" s="119"/>
      <c r="F72" s="139">
        <f aca="true" t="shared" si="3" ref="F72:F98">C72*(1-D72)*(1-E72)</f>
        <v>2</v>
      </c>
      <c r="G72" s="158" t="s">
        <v>231</v>
      </c>
      <c r="H72" s="119" t="s">
        <v>231</v>
      </c>
      <c r="I72" s="112" t="s">
        <v>1664</v>
      </c>
      <c r="J72" s="134" t="s">
        <v>1174</v>
      </c>
      <c r="K72" s="127" t="s">
        <v>215</v>
      </c>
      <c r="L72" s="80" t="s">
        <v>1171</v>
      </c>
      <c r="M72" s="138" t="s">
        <v>216</v>
      </c>
      <c r="N72" s="135">
        <v>42669</v>
      </c>
      <c r="O72" s="73" t="s">
        <v>1818</v>
      </c>
      <c r="P72" s="75" t="s">
        <v>1739</v>
      </c>
      <c r="Q72" s="73" t="s">
        <v>1712</v>
      </c>
      <c r="R72" s="91" t="s">
        <v>1498</v>
      </c>
      <c r="S72" s="120" t="s">
        <v>163</v>
      </c>
    </row>
    <row r="73" spans="1:19" ht="15" customHeight="1">
      <c r="A73" s="14" t="s">
        <v>65</v>
      </c>
      <c r="B73" s="84" t="s">
        <v>194</v>
      </c>
      <c r="C73" s="74">
        <f t="shared" si="2"/>
        <v>0</v>
      </c>
      <c r="D73" s="119"/>
      <c r="E73" s="119"/>
      <c r="F73" s="139">
        <f t="shared" si="3"/>
        <v>0</v>
      </c>
      <c r="G73" s="157" t="s">
        <v>231</v>
      </c>
      <c r="H73" s="119" t="s">
        <v>232</v>
      </c>
      <c r="I73" s="112" t="s">
        <v>211</v>
      </c>
      <c r="J73" s="127" t="s">
        <v>1702</v>
      </c>
      <c r="K73" s="127" t="s">
        <v>215</v>
      </c>
      <c r="L73" s="79">
        <v>42719</v>
      </c>
      <c r="M73" s="135" t="s">
        <v>150</v>
      </c>
      <c r="N73" s="79" t="s">
        <v>216</v>
      </c>
      <c r="O73" s="73" t="s">
        <v>1867</v>
      </c>
      <c r="P73" s="75" t="s">
        <v>1195</v>
      </c>
      <c r="Q73" s="73" t="s">
        <v>1712</v>
      </c>
      <c r="R73" s="77" t="s">
        <v>1742</v>
      </c>
      <c r="S73" s="120" t="s">
        <v>163</v>
      </c>
    </row>
    <row r="74" spans="1:19" ht="15" customHeight="1">
      <c r="A74" s="81" t="s">
        <v>66</v>
      </c>
      <c r="B74" s="84" t="s">
        <v>193</v>
      </c>
      <c r="C74" s="74">
        <f t="shared" si="2"/>
        <v>2</v>
      </c>
      <c r="D74" s="119"/>
      <c r="E74" s="119"/>
      <c r="F74" s="139">
        <f t="shared" si="3"/>
        <v>2</v>
      </c>
      <c r="G74" s="158" t="s">
        <v>231</v>
      </c>
      <c r="H74" s="119" t="s">
        <v>231</v>
      </c>
      <c r="I74" s="112" t="s">
        <v>211</v>
      </c>
      <c r="J74" s="134" t="s">
        <v>1173</v>
      </c>
      <c r="K74" s="112" t="s">
        <v>213</v>
      </c>
      <c r="L74" s="79">
        <v>42669</v>
      </c>
      <c r="M74" s="135">
        <v>42662</v>
      </c>
      <c r="N74" s="135" t="s">
        <v>217</v>
      </c>
      <c r="O74" s="73"/>
      <c r="P74" s="73" t="s">
        <v>1712</v>
      </c>
      <c r="Q74" s="73" t="s">
        <v>1712</v>
      </c>
      <c r="R74" s="91" t="s">
        <v>1263</v>
      </c>
      <c r="S74" s="120" t="s">
        <v>163</v>
      </c>
    </row>
    <row r="75" spans="1:19" ht="15" customHeight="1">
      <c r="A75" s="72" t="s">
        <v>67</v>
      </c>
      <c r="B75" s="84" t="s">
        <v>194</v>
      </c>
      <c r="C75" s="74">
        <f t="shared" si="2"/>
        <v>0</v>
      </c>
      <c r="D75" s="119"/>
      <c r="E75" s="119"/>
      <c r="F75" s="139">
        <f t="shared" si="3"/>
        <v>0</v>
      </c>
      <c r="G75" s="84" t="s">
        <v>232</v>
      </c>
      <c r="H75" s="126"/>
      <c r="I75" s="159" t="s">
        <v>1679</v>
      </c>
      <c r="J75" s="134"/>
      <c r="K75" s="112"/>
      <c r="L75" s="79"/>
      <c r="M75" s="80"/>
      <c r="N75" s="135"/>
      <c r="O75" s="73" t="s">
        <v>1243</v>
      </c>
      <c r="P75" s="73" t="s">
        <v>1712</v>
      </c>
      <c r="Q75" s="73" t="s">
        <v>1705</v>
      </c>
      <c r="R75" s="91" t="s">
        <v>1743</v>
      </c>
      <c r="S75" s="91" t="s">
        <v>1706</v>
      </c>
    </row>
    <row r="76" spans="1:19" ht="15" customHeight="1">
      <c r="A76" s="18" t="s">
        <v>68</v>
      </c>
      <c r="B76" s="108"/>
      <c r="C76" s="101"/>
      <c r="D76" s="101"/>
      <c r="E76" s="101"/>
      <c r="F76" s="140"/>
      <c r="G76" s="21"/>
      <c r="H76" s="108"/>
      <c r="I76" s="104"/>
      <c r="J76" s="129"/>
      <c r="K76" s="104"/>
      <c r="L76" s="103"/>
      <c r="M76" s="130"/>
      <c r="N76" s="131"/>
      <c r="O76" s="106"/>
      <c r="P76" s="106"/>
      <c r="Q76" s="106"/>
      <c r="R76" s="104"/>
      <c r="S76" s="108"/>
    </row>
    <row r="77" spans="1:19" ht="15" customHeight="1">
      <c r="A77" s="14" t="s">
        <v>69</v>
      </c>
      <c r="B77" s="84" t="s">
        <v>194</v>
      </c>
      <c r="C77" s="74">
        <f t="shared" si="2"/>
        <v>0</v>
      </c>
      <c r="D77" s="119"/>
      <c r="E77" s="119"/>
      <c r="F77" s="139">
        <f t="shared" si="3"/>
        <v>0</v>
      </c>
      <c r="G77" s="157" t="s">
        <v>231</v>
      </c>
      <c r="H77" s="126" t="s">
        <v>232</v>
      </c>
      <c r="I77" s="127" t="s">
        <v>211</v>
      </c>
      <c r="J77" s="134" t="s">
        <v>1173</v>
      </c>
      <c r="K77" s="112" t="s">
        <v>215</v>
      </c>
      <c r="L77" s="79">
        <v>42689</v>
      </c>
      <c r="M77" s="79">
        <v>42664</v>
      </c>
      <c r="N77" s="135">
        <v>42677</v>
      </c>
      <c r="O77" s="81" t="s">
        <v>1868</v>
      </c>
      <c r="P77" s="75" t="s">
        <v>1196</v>
      </c>
      <c r="Q77" s="73" t="s">
        <v>1712</v>
      </c>
      <c r="R77" s="91" t="s">
        <v>1763</v>
      </c>
      <c r="S77" s="92" t="s">
        <v>1814</v>
      </c>
    </row>
    <row r="78" spans="1:20" ht="15" customHeight="1">
      <c r="A78" s="72" t="s">
        <v>70</v>
      </c>
      <c r="B78" s="84" t="s">
        <v>193</v>
      </c>
      <c r="C78" s="74">
        <f t="shared" si="2"/>
        <v>2</v>
      </c>
      <c r="D78" s="119"/>
      <c r="E78" s="119"/>
      <c r="F78" s="139">
        <f t="shared" si="3"/>
        <v>2</v>
      </c>
      <c r="G78" s="78" t="s">
        <v>231</v>
      </c>
      <c r="H78" s="126" t="s">
        <v>231</v>
      </c>
      <c r="I78" s="112" t="s">
        <v>211</v>
      </c>
      <c r="J78" s="134" t="s">
        <v>1173</v>
      </c>
      <c r="K78" s="127" t="s">
        <v>215</v>
      </c>
      <c r="L78" s="79">
        <v>42684</v>
      </c>
      <c r="M78" s="135" t="s">
        <v>150</v>
      </c>
      <c r="N78" s="135">
        <v>42675</v>
      </c>
      <c r="O78" s="73" t="s">
        <v>1869</v>
      </c>
      <c r="P78" s="75" t="s">
        <v>1242</v>
      </c>
      <c r="Q78" s="73" t="s">
        <v>1712</v>
      </c>
      <c r="R78" s="91" t="s">
        <v>1241</v>
      </c>
      <c r="S78" s="86" t="s">
        <v>1813</v>
      </c>
      <c r="T78" s="160"/>
    </row>
    <row r="79" spans="1:19" ht="15" customHeight="1">
      <c r="A79" s="72" t="s">
        <v>71</v>
      </c>
      <c r="B79" s="84" t="s">
        <v>194</v>
      </c>
      <c r="C79" s="74">
        <f t="shared" si="2"/>
        <v>0</v>
      </c>
      <c r="D79" s="74"/>
      <c r="E79" s="74"/>
      <c r="F79" s="139">
        <f t="shared" si="3"/>
        <v>0</v>
      </c>
      <c r="G79" s="84" t="s">
        <v>231</v>
      </c>
      <c r="H79" s="126" t="s">
        <v>232</v>
      </c>
      <c r="I79" s="112" t="s">
        <v>211</v>
      </c>
      <c r="J79" s="118" t="s">
        <v>1173</v>
      </c>
      <c r="K79" s="127" t="s">
        <v>215</v>
      </c>
      <c r="L79" s="79">
        <v>42711</v>
      </c>
      <c r="M79" s="79">
        <v>42705</v>
      </c>
      <c r="N79" s="79" t="s">
        <v>216</v>
      </c>
      <c r="O79" s="73"/>
      <c r="P79" s="75" t="s">
        <v>1764</v>
      </c>
      <c r="Q79" s="73" t="s">
        <v>1712</v>
      </c>
      <c r="R79" s="91" t="s">
        <v>1765</v>
      </c>
      <c r="S79" s="76" t="s">
        <v>1766</v>
      </c>
    </row>
    <row r="80" spans="1:19" ht="15" customHeight="1">
      <c r="A80" s="14" t="s">
        <v>72</v>
      </c>
      <c r="B80" s="84" t="s">
        <v>194</v>
      </c>
      <c r="C80" s="74">
        <f t="shared" si="2"/>
        <v>0</v>
      </c>
      <c r="D80" s="119"/>
      <c r="E80" s="119"/>
      <c r="F80" s="139">
        <f t="shared" si="3"/>
        <v>0</v>
      </c>
      <c r="G80" s="158" t="s">
        <v>231</v>
      </c>
      <c r="H80" s="119" t="s">
        <v>232</v>
      </c>
      <c r="I80" s="112" t="s">
        <v>211</v>
      </c>
      <c r="J80" s="134" t="s">
        <v>1173</v>
      </c>
      <c r="K80" s="127" t="s">
        <v>215</v>
      </c>
      <c r="L80" s="79">
        <v>42692</v>
      </c>
      <c r="M80" s="79">
        <v>42676</v>
      </c>
      <c r="N80" s="79" t="s">
        <v>216</v>
      </c>
      <c r="O80" s="73" t="s">
        <v>1768</v>
      </c>
      <c r="P80" s="75" t="s">
        <v>1767</v>
      </c>
      <c r="Q80" s="73" t="s">
        <v>1712</v>
      </c>
      <c r="R80" s="91" t="s">
        <v>1769</v>
      </c>
      <c r="S80" s="120" t="s">
        <v>163</v>
      </c>
    </row>
    <row r="81" spans="1:19" ht="15" customHeight="1">
      <c r="A81" s="72" t="s">
        <v>73</v>
      </c>
      <c r="B81" s="84" t="s">
        <v>193</v>
      </c>
      <c r="C81" s="74">
        <f t="shared" si="2"/>
        <v>2</v>
      </c>
      <c r="D81" s="119"/>
      <c r="E81" s="119"/>
      <c r="F81" s="139">
        <f t="shared" si="3"/>
        <v>2</v>
      </c>
      <c r="G81" s="158" t="s">
        <v>231</v>
      </c>
      <c r="H81" s="119" t="s">
        <v>231</v>
      </c>
      <c r="I81" s="112" t="s">
        <v>211</v>
      </c>
      <c r="J81" s="134" t="s">
        <v>1173</v>
      </c>
      <c r="K81" s="127" t="s">
        <v>215</v>
      </c>
      <c r="L81" s="79">
        <v>42691</v>
      </c>
      <c r="M81" s="135">
        <v>42682</v>
      </c>
      <c r="N81" s="135">
        <v>42685</v>
      </c>
      <c r="O81" s="73" t="s">
        <v>1771</v>
      </c>
      <c r="P81" s="75" t="s">
        <v>1197</v>
      </c>
      <c r="Q81" s="73" t="s">
        <v>1712</v>
      </c>
      <c r="R81" s="115" t="s">
        <v>1244</v>
      </c>
      <c r="S81" s="120" t="s">
        <v>163</v>
      </c>
    </row>
    <row r="82" spans="1:19" ht="15" customHeight="1">
      <c r="A82" s="14" t="s">
        <v>74</v>
      </c>
      <c r="B82" s="84" t="s">
        <v>193</v>
      </c>
      <c r="C82" s="74">
        <f t="shared" si="2"/>
        <v>2</v>
      </c>
      <c r="D82" s="119"/>
      <c r="E82" s="119"/>
      <c r="F82" s="139">
        <f t="shared" si="3"/>
        <v>2</v>
      </c>
      <c r="G82" s="157" t="s">
        <v>231</v>
      </c>
      <c r="H82" s="119" t="s">
        <v>231</v>
      </c>
      <c r="I82" s="112" t="s">
        <v>211</v>
      </c>
      <c r="J82" s="134" t="s">
        <v>1173</v>
      </c>
      <c r="K82" s="127" t="s">
        <v>215</v>
      </c>
      <c r="L82" s="121">
        <v>42704</v>
      </c>
      <c r="M82" s="135" t="s">
        <v>150</v>
      </c>
      <c r="N82" s="135">
        <v>42697</v>
      </c>
      <c r="O82" s="73"/>
      <c r="P82" s="73" t="s">
        <v>1773</v>
      </c>
      <c r="Q82" s="73" t="s">
        <v>1712</v>
      </c>
      <c r="R82" s="91" t="s">
        <v>1772</v>
      </c>
      <c r="S82" s="120" t="s">
        <v>163</v>
      </c>
    </row>
    <row r="83" spans="1:19" ht="15" customHeight="1">
      <c r="A83" s="72" t="s">
        <v>75</v>
      </c>
      <c r="B83" s="84" t="s">
        <v>193</v>
      </c>
      <c r="C83" s="74">
        <f t="shared" si="2"/>
        <v>2</v>
      </c>
      <c r="D83" s="119"/>
      <c r="E83" s="119"/>
      <c r="F83" s="139">
        <f t="shared" si="3"/>
        <v>2</v>
      </c>
      <c r="G83" s="156" t="s">
        <v>231</v>
      </c>
      <c r="H83" s="119" t="s">
        <v>231</v>
      </c>
      <c r="I83" s="112" t="s">
        <v>211</v>
      </c>
      <c r="J83" s="134" t="s">
        <v>1173</v>
      </c>
      <c r="K83" s="127" t="s">
        <v>215</v>
      </c>
      <c r="L83" s="121">
        <v>42705</v>
      </c>
      <c r="M83" s="135" t="s">
        <v>150</v>
      </c>
      <c r="N83" s="135" t="s">
        <v>150</v>
      </c>
      <c r="O83" s="73"/>
      <c r="P83" s="75" t="s">
        <v>1246</v>
      </c>
      <c r="Q83" s="73" t="s">
        <v>1712</v>
      </c>
      <c r="R83" s="91" t="s">
        <v>1247</v>
      </c>
      <c r="S83" s="120" t="s">
        <v>163</v>
      </c>
    </row>
    <row r="84" spans="1:19" ht="15" customHeight="1">
      <c r="A84" s="14" t="s">
        <v>76</v>
      </c>
      <c r="B84" s="84" t="s">
        <v>193</v>
      </c>
      <c r="C84" s="74">
        <f t="shared" si="2"/>
        <v>2</v>
      </c>
      <c r="D84" s="119"/>
      <c r="E84" s="119"/>
      <c r="F84" s="139">
        <f t="shared" si="3"/>
        <v>2</v>
      </c>
      <c r="G84" s="157" t="s">
        <v>231</v>
      </c>
      <c r="H84" s="126" t="s">
        <v>231</v>
      </c>
      <c r="I84" s="112" t="s">
        <v>211</v>
      </c>
      <c r="J84" s="134" t="s">
        <v>1173</v>
      </c>
      <c r="K84" s="127" t="s">
        <v>215</v>
      </c>
      <c r="L84" s="79">
        <v>42692</v>
      </c>
      <c r="M84" s="79" t="s">
        <v>150</v>
      </c>
      <c r="N84" s="135">
        <v>42685</v>
      </c>
      <c r="O84" s="73" t="s">
        <v>1776</v>
      </c>
      <c r="P84" s="75" t="s">
        <v>1774</v>
      </c>
      <c r="Q84" s="73" t="s">
        <v>1712</v>
      </c>
      <c r="R84" s="91" t="s">
        <v>1248</v>
      </c>
      <c r="S84" s="92" t="s">
        <v>1775</v>
      </c>
    </row>
    <row r="85" spans="1:19" ht="15" customHeight="1">
      <c r="A85" s="14" t="s">
        <v>77</v>
      </c>
      <c r="B85" s="84" t="s">
        <v>194</v>
      </c>
      <c r="C85" s="74">
        <f t="shared" si="2"/>
        <v>0</v>
      </c>
      <c r="D85" s="119"/>
      <c r="E85" s="119"/>
      <c r="F85" s="139">
        <f t="shared" si="3"/>
        <v>0</v>
      </c>
      <c r="G85" s="158" t="s">
        <v>232</v>
      </c>
      <c r="H85" s="119"/>
      <c r="I85" s="112" t="s">
        <v>211</v>
      </c>
      <c r="J85" s="134" t="s">
        <v>1173</v>
      </c>
      <c r="K85" s="127" t="s">
        <v>215</v>
      </c>
      <c r="L85" s="79">
        <v>42688</v>
      </c>
      <c r="M85" s="135" t="s">
        <v>216</v>
      </c>
      <c r="N85" s="79" t="s">
        <v>216</v>
      </c>
      <c r="O85" s="73"/>
      <c r="P85" s="75" t="s">
        <v>1777</v>
      </c>
      <c r="Q85" s="73" t="s">
        <v>1712</v>
      </c>
      <c r="R85" s="91" t="s">
        <v>1778</v>
      </c>
      <c r="S85" s="120" t="s">
        <v>163</v>
      </c>
    </row>
    <row r="86" spans="1:19" ht="15" customHeight="1">
      <c r="A86" s="14" t="s">
        <v>78</v>
      </c>
      <c r="B86" s="84" t="s">
        <v>193</v>
      </c>
      <c r="C86" s="74">
        <f t="shared" si="2"/>
        <v>2</v>
      </c>
      <c r="D86" s="74"/>
      <c r="E86" s="119"/>
      <c r="F86" s="139">
        <f t="shared" si="3"/>
        <v>2</v>
      </c>
      <c r="G86" s="158" t="s">
        <v>233</v>
      </c>
      <c r="H86" s="119" t="s">
        <v>231</v>
      </c>
      <c r="I86" s="112" t="s">
        <v>211</v>
      </c>
      <c r="J86" s="134" t="s">
        <v>1173</v>
      </c>
      <c r="K86" s="127" t="s">
        <v>215</v>
      </c>
      <c r="L86" s="121">
        <v>42681</v>
      </c>
      <c r="M86" s="135">
        <v>42674</v>
      </c>
      <c r="N86" s="79">
        <v>42677</v>
      </c>
      <c r="O86" s="73" t="s">
        <v>1771</v>
      </c>
      <c r="P86" s="75" t="s">
        <v>1198</v>
      </c>
      <c r="Q86" s="73" t="s">
        <v>1712</v>
      </c>
      <c r="R86" s="115" t="s">
        <v>1199</v>
      </c>
      <c r="S86" s="120" t="s">
        <v>163</v>
      </c>
    </row>
    <row r="87" spans="1:19" ht="15" customHeight="1">
      <c r="A87" s="72" t="s">
        <v>79</v>
      </c>
      <c r="B87" s="84" t="s">
        <v>193</v>
      </c>
      <c r="C87" s="74">
        <f t="shared" si="2"/>
        <v>2</v>
      </c>
      <c r="D87" s="119"/>
      <c r="E87" s="119"/>
      <c r="F87" s="139">
        <f t="shared" si="3"/>
        <v>2</v>
      </c>
      <c r="G87" s="157" t="s">
        <v>231</v>
      </c>
      <c r="H87" s="126" t="s">
        <v>231</v>
      </c>
      <c r="I87" s="112" t="s">
        <v>1780</v>
      </c>
      <c r="J87" s="134" t="s">
        <v>1173</v>
      </c>
      <c r="K87" s="127" t="s">
        <v>215</v>
      </c>
      <c r="L87" s="121">
        <v>42696</v>
      </c>
      <c r="M87" s="135">
        <v>42677</v>
      </c>
      <c r="N87" s="135">
        <v>42688</v>
      </c>
      <c r="O87" s="73" t="s">
        <v>1815</v>
      </c>
      <c r="P87" s="75" t="s">
        <v>1249</v>
      </c>
      <c r="Q87" s="73" t="s">
        <v>1712</v>
      </c>
      <c r="R87" s="91" t="s">
        <v>1250</v>
      </c>
      <c r="S87" s="92" t="s">
        <v>1779</v>
      </c>
    </row>
    <row r="88" spans="1:19" ht="15" customHeight="1">
      <c r="A88" s="72" t="s">
        <v>80</v>
      </c>
      <c r="B88" s="84" t="s">
        <v>194</v>
      </c>
      <c r="C88" s="74">
        <f t="shared" si="2"/>
        <v>0</v>
      </c>
      <c r="D88" s="119"/>
      <c r="E88" s="119"/>
      <c r="F88" s="139">
        <f t="shared" si="3"/>
        <v>0</v>
      </c>
      <c r="G88" s="84" t="s">
        <v>232</v>
      </c>
      <c r="H88" s="119"/>
      <c r="I88" s="159" t="s">
        <v>1784</v>
      </c>
      <c r="J88" s="134" t="s">
        <v>1173</v>
      </c>
      <c r="K88" s="127" t="s">
        <v>215</v>
      </c>
      <c r="L88" s="79" t="s">
        <v>150</v>
      </c>
      <c r="M88" s="138" t="s">
        <v>216</v>
      </c>
      <c r="N88" s="135" t="s">
        <v>216</v>
      </c>
      <c r="O88" s="73"/>
      <c r="P88" s="76" t="s">
        <v>1783</v>
      </c>
      <c r="Q88" s="76" t="s">
        <v>1781</v>
      </c>
      <c r="R88" s="91" t="s">
        <v>1264</v>
      </c>
      <c r="S88" s="74" t="s">
        <v>1782</v>
      </c>
    </row>
    <row r="89" spans="1:19" ht="15" customHeight="1">
      <c r="A89" s="18" t="s">
        <v>81</v>
      </c>
      <c r="B89" s="108"/>
      <c r="C89" s="101"/>
      <c r="D89" s="101"/>
      <c r="E89" s="101"/>
      <c r="F89" s="140"/>
      <c r="G89" s="21"/>
      <c r="H89" s="108"/>
      <c r="I89" s="104"/>
      <c r="J89" s="129"/>
      <c r="K89" s="104"/>
      <c r="L89" s="103"/>
      <c r="M89" s="130"/>
      <c r="N89" s="131"/>
      <c r="O89" s="106"/>
      <c r="P89" s="106"/>
      <c r="Q89" s="106"/>
      <c r="R89" s="104"/>
      <c r="S89" s="108"/>
    </row>
    <row r="90" spans="1:19" ht="15" customHeight="1">
      <c r="A90" s="72" t="s">
        <v>82</v>
      </c>
      <c r="B90" s="84" t="s">
        <v>194</v>
      </c>
      <c r="C90" s="74">
        <f t="shared" si="2"/>
        <v>0</v>
      </c>
      <c r="D90" s="119"/>
      <c r="E90" s="119"/>
      <c r="F90" s="139">
        <f t="shared" si="3"/>
        <v>0</v>
      </c>
      <c r="G90" s="78" t="s">
        <v>231</v>
      </c>
      <c r="H90" s="126" t="s">
        <v>232</v>
      </c>
      <c r="I90" s="112" t="s">
        <v>211</v>
      </c>
      <c r="J90" s="134" t="s">
        <v>1173</v>
      </c>
      <c r="K90" s="127" t="s">
        <v>215</v>
      </c>
      <c r="L90" s="121">
        <v>42689</v>
      </c>
      <c r="M90" s="135">
        <v>42677</v>
      </c>
      <c r="N90" s="135" t="s">
        <v>216</v>
      </c>
      <c r="O90" s="81" t="s">
        <v>1816</v>
      </c>
      <c r="P90" s="75" t="s">
        <v>1707</v>
      </c>
      <c r="Q90" s="73" t="s">
        <v>1712</v>
      </c>
      <c r="R90" s="91" t="s">
        <v>1708</v>
      </c>
      <c r="S90" s="98" t="s">
        <v>1710</v>
      </c>
    </row>
    <row r="91" spans="1:19" ht="15" customHeight="1">
      <c r="A91" s="72" t="s">
        <v>83</v>
      </c>
      <c r="B91" s="84" t="s">
        <v>194</v>
      </c>
      <c r="C91" s="74">
        <f t="shared" si="2"/>
        <v>0</v>
      </c>
      <c r="D91" s="119"/>
      <c r="E91" s="119"/>
      <c r="F91" s="139">
        <f t="shared" si="3"/>
        <v>0</v>
      </c>
      <c r="G91" s="158" t="s">
        <v>231</v>
      </c>
      <c r="H91" s="126" t="s">
        <v>232</v>
      </c>
      <c r="I91" s="112" t="s">
        <v>211</v>
      </c>
      <c r="J91" s="134" t="s">
        <v>1173</v>
      </c>
      <c r="K91" s="127" t="s">
        <v>215</v>
      </c>
      <c r="L91" s="121">
        <v>42696</v>
      </c>
      <c r="M91" s="80" t="s">
        <v>1821</v>
      </c>
      <c r="N91" s="79" t="s">
        <v>216</v>
      </c>
      <c r="O91" s="73" t="s">
        <v>1870</v>
      </c>
      <c r="P91" s="73" t="s">
        <v>1822</v>
      </c>
      <c r="Q91" s="73" t="s">
        <v>1712</v>
      </c>
      <c r="R91" s="91" t="s">
        <v>1709</v>
      </c>
      <c r="S91" s="98" t="s">
        <v>1711</v>
      </c>
    </row>
    <row r="92" spans="1:19" ht="15" customHeight="1">
      <c r="A92" s="72" t="s">
        <v>84</v>
      </c>
      <c r="B92" s="84" t="s">
        <v>194</v>
      </c>
      <c r="C92" s="74">
        <f t="shared" si="2"/>
        <v>0</v>
      </c>
      <c r="D92" s="119"/>
      <c r="E92" s="119"/>
      <c r="F92" s="139">
        <f t="shared" si="3"/>
        <v>0</v>
      </c>
      <c r="G92" s="157" t="s">
        <v>231</v>
      </c>
      <c r="H92" s="126" t="s">
        <v>232</v>
      </c>
      <c r="I92" s="112" t="s">
        <v>1745</v>
      </c>
      <c r="J92" s="127" t="s">
        <v>1749</v>
      </c>
      <c r="K92" s="112" t="s">
        <v>213</v>
      </c>
      <c r="L92" s="80" t="s">
        <v>1748</v>
      </c>
      <c r="M92" s="79">
        <v>42642</v>
      </c>
      <c r="N92" s="135" t="s">
        <v>216</v>
      </c>
      <c r="O92" s="73" t="s">
        <v>1817</v>
      </c>
      <c r="P92" s="73" t="s">
        <v>1712</v>
      </c>
      <c r="Q92" s="75" t="s">
        <v>1746</v>
      </c>
      <c r="R92" s="75" t="s">
        <v>1747</v>
      </c>
      <c r="S92" s="98" t="s">
        <v>1744</v>
      </c>
    </row>
    <row r="93" spans="1:20" ht="15" customHeight="1">
      <c r="A93" s="72" t="s">
        <v>85</v>
      </c>
      <c r="B93" s="84" t="s">
        <v>193</v>
      </c>
      <c r="C93" s="74">
        <f t="shared" si="2"/>
        <v>2</v>
      </c>
      <c r="D93" s="119"/>
      <c r="E93" s="119"/>
      <c r="F93" s="139">
        <f t="shared" si="3"/>
        <v>2</v>
      </c>
      <c r="G93" s="78" t="s">
        <v>231</v>
      </c>
      <c r="H93" s="126" t="s">
        <v>231</v>
      </c>
      <c r="I93" s="112" t="s">
        <v>211</v>
      </c>
      <c r="J93" s="134" t="s">
        <v>1173</v>
      </c>
      <c r="K93" s="112" t="s">
        <v>213</v>
      </c>
      <c r="L93" s="121">
        <v>42657</v>
      </c>
      <c r="M93" s="79">
        <v>42639</v>
      </c>
      <c r="N93" s="79" t="s">
        <v>217</v>
      </c>
      <c r="O93" s="73"/>
      <c r="P93" s="73" t="s">
        <v>1712</v>
      </c>
      <c r="Q93" s="73" t="s">
        <v>1712</v>
      </c>
      <c r="R93" s="91" t="s">
        <v>1251</v>
      </c>
      <c r="S93" s="92" t="s">
        <v>1265</v>
      </c>
      <c r="T93" s="6"/>
    </row>
    <row r="94" spans="1:19" ht="15" customHeight="1">
      <c r="A94" s="72" t="s">
        <v>86</v>
      </c>
      <c r="B94" s="84" t="s">
        <v>193</v>
      </c>
      <c r="C94" s="74">
        <f t="shared" si="2"/>
        <v>2</v>
      </c>
      <c r="D94" s="119"/>
      <c r="E94" s="119"/>
      <c r="F94" s="139">
        <f t="shared" si="3"/>
        <v>2</v>
      </c>
      <c r="G94" s="84" t="s">
        <v>231</v>
      </c>
      <c r="H94" s="119" t="s">
        <v>231</v>
      </c>
      <c r="I94" s="112" t="s">
        <v>1750</v>
      </c>
      <c r="J94" s="134" t="s">
        <v>1174</v>
      </c>
      <c r="K94" s="127" t="s">
        <v>215</v>
      </c>
      <c r="L94" s="79" t="s">
        <v>1752</v>
      </c>
      <c r="M94" s="138" t="s">
        <v>1754</v>
      </c>
      <c r="N94" s="79" t="s">
        <v>216</v>
      </c>
      <c r="O94" s="73"/>
      <c r="P94" s="75" t="s">
        <v>1753</v>
      </c>
      <c r="Q94" s="73" t="s">
        <v>1712</v>
      </c>
      <c r="R94" s="91" t="s">
        <v>1751</v>
      </c>
      <c r="S94" s="120" t="s">
        <v>163</v>
      </c>
    </row>
    <row r="95" spans="1:19" ht="15" customHeight="1">
      <c r="A95" s="72" t="s">
        <v>87</v>
      </c>
      <c r="B95" s="84" t="s">
        <v>194</v>
      </c>
      <c r="C95" s="74">
        <f t="shared" si="2"/>
        <v>0</v>
      </c>
      <c r="D95" s="119"/>
      <c r="E95" s="119"/>
      <c r="F95" s="139">
        <f t="shared" si="3"/>
        <v>0</v>
      </c>
      <c r="G95" s="157" t="s">
        <v>231</v>
      </c>
      <c r="H95" s="126" t="s">
        <v>232</v>
      </c>
      <c r="I95" s="112" t="s">
        <v>1750</v>
      </c>
      <c r="J95" s="134" t="s">
        <v>1174</v>
      </c>
      <c r="K95" s="127" t="s">
        <v>215</v>
      </c>
      <c r="L95" s="79" t="s">
        <v>1755</v>
      </c>
      <c r="M95" s="134" t="s">
        <v>150</v>
      </c>
      <c r="N95" s="79" t="s">
        <v>216</v>
      </c>
      <c r="O95" s="73"/>
      <c r="P95" s="75" t="s">
        <v>223</v>
      </c>
      <c r="Q95" s="73" t="s">
        <v>1712</v>
      </c>
      <c r="R95" s="91" t="s">
        <v>1756</v>
      </c>
      <c r="S95" s="98" t="s">
        <v>1757</v>
      </c>
    </row>
    <row r="96" spans="1:19" ht="15" customHeight="1">
      <c r="A96" s="72" t="s">
        <v>88</v>
      </c>
      <c r="B96" s="84" t="s">
        <v>193</v>
      </c>
      <c r="C96" s="74">
        <f t="shared" si="2"/>
        <v>2</v>
      </c>
      <c r="D96" s="119"/>
      <c r="E96" s="119"/>
      <c r="F96" s="139">
        <f t="shared" si="3"/>
        <v>2</v>
      </c>
      <c r="G96" s="78" t="s">
        <v>231</v>
      </c>
      <c r="H96" s="126" t="s">
        <v>231</v>
      </c>
      <c r="I96" s="112" t="s">
        <v>211</v>
      </c>
      <c r="J96" s="134" t="s">
        <v>1173</v>
      </c>
      <c r="K96" s="112" t="s">
        <v>212</v>
      </c>
      <c r="L96" s="121">
        <v>42683</v>
      </c>
      <c r="M96" s="135">
        <v>42675</v>
      </c>
      <c r="N96" s="135">
        <v>42671</v>
      </c>
      <c r="O96" s="73"/>
      <c r="P96" s="73" t="s">
        <v>1712</v>
      </c>
      <c r="Q96" s="75" t="s">
        <v>1252</v>
      </c>
      <c r="R96" s="91" t="s">
        <v>1759</v>
      </c>
      <c r="S96" s="92" t="s">
        <v>1758</v>
      </c>
    </row>
    <row r="97" spans="1:19" ht="15" customHeight="1">
      <c r="A97" s="14" t="s">
        <v>89</v>
      </c>
      <c r="B97" s="84" t="s">
        <v>194</v>
      </c>
      <c r="C97" s="74">
        <f t="shared" si="2"/>
        <v>0</v>
      </c>
      <c r="D97" s="119"/>
      <c r="E97" s="119"/>
      <c r="F97" s="139">
        <f t="shared" si="3"/>
        <v>0</v>
      </c>
      <c r="G97" s="78" t="s">
        <v>231</v>
      </c>
      <c r="H97" s="119" t="s">
        <v>232</v>
      </c>
      <c r="I97" s="112" t="s">
        <v>211</v>
      </c>
      <c r="J97" s="134" t="s">
        <v>1173</v>
      </c>
      <c r="K97" s="127" t="s">
        <v>215</v>
      </c>
      <c r="L97" s="79">
        <v>42709</v>
      </c>
      <c r="M97" s="135">
        <v>42702</v>
      </c>
      <c r="N97" s="79" t="s">
        <v>216</v>
      </c>
      <c r="O97" s="73"/>
      <c r="P97" s="75" t="s">
        <v>1253</v>
      </c>
      <c r="Q97" s="73" t="s">
        <v>1712</v>
      </c>
      <c r="R97" s="109" t="s">
        <v>1760</v>
      </c>
      <c r="S97" s="120" t="s">
        <v>163</v>
      </c>
    </row>
    <row r="98" spans="1:19" ht="15" customHeight="1">
      <c r="A98" s="72" t="s">
        <v>90</v>
      </c>
      <c r="B98" s="84" t="s">
        <v>194</v>
      </c>
      <c r="C98" s="74">
        <f t="shared" si="2"/>
        <v>0</v>
      </c>
      <c r="D98" s="119"/>
      <c r="E98" s="119"/>
      <c r="F98" s="139">
        <f t="shared" si="3"/>
        <v>0</v>
      </c>
      <c r="G98" s="158" t="s">
        <v>232</v>
      </c>
      <c r="H98" s="119"/>
      <c r="I98" s="112" t="s">
        <v>211</v>
      </c>
      <c r="J98" s="134" t="s">
        <v>1173</v>
      </c>
      <c r="K98" s="127" t="s">
        <v>215</v>
      </c>
      <c r="L98" s="121">
        <v>42692</v>
      </c>
      <c r="M98" s="80" t="s">
        <v>216</v>
      </c>
      <c r="N98" s="135" t="s">
        <v>216</v>
      </c>
      <c r="O98" s="73"/>
      <c r="P98" s="92" t="s">
        <v>1761</v>
      </c>
      <c r="Q98" s="73" t="s">
        <v>1712</v>
      </c>
      <c r="R98" s="91" t="s">
        <v>1762</v>
      </c>
      <c r="S98" s="120" t="s">
        <v>163</v>
      </c>
    </row>
    <row r="101" spans="2:12" ht="11.25">
      <c r="B101" s="23"/>
      <c r="C101" s="32"/>
      <c r="D101" s="7"/>
      <c r="E101" s="7"/>
      <c r="F101" s="33"/>
      <c r="G101" s="7"/>
      <c r="H101" s="7"/>
      <c r="I101" s="7"/>
      <c r="J101" s="7"/>
      <c r="K101" s="7"/>
      <c r="L101" s="7"/>
    </row>
  </sheetData>
  <sheetProtection/>
  <mergeCells count="25">
    <mergeCell ref="Q4:Q5"/>
    <mergeCell ref="R4:R5"/>
    <mergeCell ref="O3:O5"/>
    <mergeCell ref="M3:N3"/>
    <mergeCell ref="G3:G5"/>
    <mergeCell ref="P4:P5"/>
    <mergeCell ref="P3:S3"/>
    <mergeCell ref="S4:S5"/>
    <mergeCell ref="C3:F3"/>
    <mergeCell ref="C4:C5"/>
    <mergeCell ref="E4:E5"/>
    <mergeCell ref="L3:L5"/>
    <mergeCell ref="N4:N5"/>
    <mergeCell ref="M4:M5"/>
    <mergeCell ref="A3:A5"/>
    <mergeCell ref="H3:H5"/>
    <mergeCell ref="I3:I5"/>
    <mergeCell ref="K3:K5"/>
    <mergeCell ref="A1:L1"/>
    <mergeCell ref="D4:D5"/>
    <mergeCell ref="F4:F5"/>
    <mergeCell ref="J3:J5"/>
  </mergeCells>
  <dataValidations count="1">
    <dataValidation type="list" allowBlank="1" showInputMessage="1" showErrorMessage="1" sqref="B7:B24 B90:B98 B77:B88 B70:B75 B55:B68 B47:B53 B38:B45 B26:B36">
      <formula1>$B$4:$B$5</formula1>
    </dataValidation>
  </dataValidations>
  <hyperlinks>
    <hyperlink ref="R7" r:id="rId1" display="http://beldepfin.ru/publichnye-slushaniya-po-proektu-oblastnogo-byudzheta-na-2017-god-i-na-planiruemyj-period-2018-i-2019-godov/"/>
    <hyperlink ref="P13" r:id="rId2" display="http://www.kosoblduma.ru/press/article/Obshestvennost_obsudit_proekt_biudjheta_2017.html"/>
    <hyperlink ref="P14" r:id="rId3" display="http://kurskduma.ru/news/oth.php?1217"/>
    <hyperlink ref="S60" r:id="rId4" display="http://budget.cap.ru/Menu/Page/176"/>
    <hyperlink ref="S77" r:id="rId5" display="http://www.open.minfin-altai.ru/news.html"/>
    <hyperlink ref="S32" r:id="rId6" display="http://b4u.gov-murman.ru/index.php#idMenu=228"/>
    <hyperlink ref="P82" r:id="rId7" display="http://www.zaksobr-chita.ru/"/>
    <hyperlink ref="P70" r:id="rId8" display="http://oblduma.kurgan.ru/about/activity/people_hearing/20161206/"/>
    <hyperlink ref="P73" r:id="rId9" display="http://zs74.ru/izveshchenie-o-provedenii-publichnyh-slushaniy"/>
    <hyperlink ref="P26" r:id="rId10" display="http://www.karelia-zs.ru/presssluzhba/novosti/anons_publichnyh_slushanij_po_proektu_byudzheta_respubliki_kareliya1/"/>
    <hyperlink ref="P30" r:id="rId11" display="http://duma39.ru/info/26839/"/>
    <hyperlink ref="P42" r:id="rId12" display="http://astroblduma.ru/vm/all_rubrics/6177"/>
    <hyperlink ref="Q28" r:id="rId13" display="http://dvinaland.ru/-jy0jwy2y"/>
    <hyperlink ref="P35" r:id="rId14" display="http://www.assembly.spb.ru/article/955/78208/Publichnye-slushaniya-po-proektu-zakona-Sankt-Peterburga-O-byudzhete-Sankt-Peterburga-na-2017-god-i-na-planovyy-period-2018-i-2019-godov"/>
    <hyperlink ref="Q41" r:id="rId15" display="http://admkrai.krasnodar.ru/content/21/show/344777/"/>
    <hyperlink ref="P64" r:id="rId16" display="http://www.zaksob.ru/Pages.aspx?id=208&amp;m=68"/>
    <hyperlink ref="P95" r:id="rId17" display="http://www.magoblduma.ru/budget/publichearing/"/>
    <hyperlink ref="P15" r:id="rId18" display="http://www.oblsovet.ru/news/13379/"/>
    <hyperlink ref="P44" r:id="rId19" display="http://zsro.ru/press_center/news/1/13328/"/>
    <hyperlink ref="S43" r:id="rId20" display="http://www.minfin34.ru/documents/"/>
    <hyperlink ref="P16" r:id="rId21" display="http://www.mosoblduma.ru/Zakoni/Bjudzhet_Moskovskoj_oblasti/Novosti/item/67582/"/>
    <hyperlink ref="Q62" r:id="rId22" display="http://www.kirovreg.ru/news/detail.php?ID=76420&amp;sphrase_id=374288"/>
    <hyperlink ref="P86" r:id="rId23" display="http://zsnso.ru/1472/"/>
    <hyperlink ref="R13" r:id="rId24" display="http://depfin.adm44.ru/index.aspx"/>
    <hyperlink ref="R91" r:id="rId25" display="http://www.kamgov.ru/minfin/news/proekt-budzeta-kamcatskogo-kraa-na-2017-god-i-planovyj-period-2018-i-2019-godov-prosel-publicnye-slusania-6480"/>
    <hyperlink ref="R67" r:id="rId26" display="http://ex.saratov.gov.ru/government/structure/minfin/"/>
    <hyperlink ref="R19" r:id="rId27" display="http://www.finsmol.ru/start"/>
    <hyperlink ref="R11" r:id="rId28" display="http://df.ivanovoobl.ru/?p=3973"/>
    <hyperlink ref="R41" r:id="rId29" display="http://minfinkubani.ru/budget_citizens/public/public_proekt.php"/>
    <hyperlink ref="R31" r:id="rId30" display="http://finance.lenobl.ru/news?id=39040"/>
    <hyperlink ref="R98" r:id="rId31" display="http://xn--80atapud1a.xn--p1ai/power/administrative_setting/Dep_fin_ecom/budzet/"/>
    <hyperlink ref="R95" r:id="rId32" display="http://minfin.49gov.ru/feedback/polls/"/>
    <hyperlink ref="R88" r:id="rId33" display="http://www.findep.org/"/>
    <hyperlink ref="R86" r:id="rId34" display="http://www.mfnso.nso.ru/news/2308"/>
    <hyperlink ref="R70" r:id="rId35" display="http://www.finupr.kurganobl.ru/"/>
    <hyperlink ref="R51" r:id="rId36" display="http://www.mfrno-a.ru"/>
    <hyperlink ref="R47" r:id="rId37" display="http://minfin.e-dag.ru/feed"/>
    <hyperlink ref="R35" r:id="rId38" display="http://www.fincom.spb.ru/cf/press/smi/about/details.htm?id=2979@cfNews"/>
    <hyperlink ref="R29" r:id="rId39" display="http://www.df35.ru/index.php?option=com_content&amp;view=article&amp;id=5699:-q-2017-2018-2019-q-17-2016-&amp;catid=251:2015-11-13-14-16-20&amp;Itemid=230"/>
    <hyperlink ref="R27" r:id="rId40" display="http://minfin.rkomi.ru/page/5652/"/>
    <hyperlink ref="R26" r:id="rId41" display="http://minfin.karelia.ru/informacionnoe-soobcshenie-o-provedenii-publichnyh-slushanij-po-proektu-bjudzheta-respubliki-karelija/"/>
    <hyperlink ref="R90" r:id="rId42" display="https://minfin.sakha.gov.ru"/>
    <hyperlink ref="R22" r:id="rId43" display="http://minfin.tularegion.ru/press_center/news/publichnye-slushaniya-po-proektu-zakona-tulskoy-oblasti-o-byudzhete-tulskoy-oblasti-na-2017-god-i-na-planovyy-period-2018-i-2019-godov/"/>
    <hyperlink ref="R16" r:id="rId44" display="http://mf.mosreg.ru/multimedia/novosti/glavnie/14-11-2016-13-15-54-informatsiya-o-provedenii-publichnykh-slushaniy-po/"/>
    <hyperlink ref="P17" r:id="rId45" display="http://oreloblsovet.ru/blog/2016/10/17/publichnye-slushaniya-po-proektu-byudzheta-sostoyatsya-26-oktyabrya/"/>
    <hyperlink ref="S24" r:id="rId46" display="http://budget.mos.ru/news_notice"/>
    <hyperlink ref="Q38" r:id="rId47" display="http://www.adygheya.ru/citizen/publichnye-slushaniya/"/>
    <hyperlink ref="P53" r:id="rId48" display="http://www.dumask.ru/component/k2/item/16612.html"/>
    <hyperlink ref="P77" r:id="rId49" display="http://elkurultay.ru/index.php?option=com_content&amp;view=article&amp;id=4853%3A-2017-&amp;catid=299%3A2015-11-17-08-33-36&amp;Itemid=146"/>
    <hyperlink ref="P81" r:id="rId50" display="http://www.akzs.ru/news/main/2016/11/08/12820/"/>
    <hyperlink ref="P85" r:id="rId51" display="http://www.sndko.ru/news_event_a/6928.html"/>
    <hyperlink ref="R94" r:id="rId52" display="http://www.fin.amurobl.ru/"/>
    <hyperlink ref="S13" r:id="rId53" display="http://nb44.ru/index.php/component/search/?searchword=%D0%BF%D1%83%D0%B1%D0%BB%D0%B8%D1%87%D0%BD%D1%8B%D0%B5%20%D1%81%D0%BB%D1%83%D1%88%D0%B0%D0%BD%D0%B8%D1%8F&amp;searchphrase=all&amp;Itemid=479"/>
    <hyperlink ref="Q67" r:id="rId54" display="http://www.saratov.gov.ru/gov/auth/minfin/bud_sar_obl/2017/Project/Pub_Sluh/index.php?sphrase_id=216544"/>
    <hyperlink ref="R9" r:id="rId55" display="http://dtf.avo.ru/index.php?option=com_content&amp;view=article&amp;id=291:-22-2016&amp;catid=55:2012-04-23-12-52-11&amp;Itemid=106"/>
    <hyperlink ref="P19" r:id="rId56" display="http://www.smoloblduma.ru/work/39940/"/>
    <hyperlink ref="S22" r:id="rId57" display="http://dfto.ru/index.php/byudzhet-dlya-grazhdan/publichnye-slushaniya"/>
    <hyperlink ref="Q23" r:id="rId58" display="http://www.yarregion.ru/Pages/news.aspx?newsID=7893"/>
    <hyperlink ref="R23" r:id="rId59" display="http://www.yarregion.ru/depts/depfin/default.aspx"/>
    <hyperlink ref="R32" r:id="rId60" display="http://minfin.gov-murman.ru/news/189959/"/>
    <hyperlink ref="Q33" r:id="rId61" display="http://www.novreg.ru/vlast/announcement.php?ELEMENT_ID=85753&amp;sphrase_id=206190"/>
    <hyperlink ref="R39" r:id="rId62" display="http://minfin.kalmregion.ru/deyatelnost/obshchestvennyy-sovet/    2016 год протокол № 2 Обсуждение проекта закона Республики Калмыкия «О республиканском бюджете на 2017 год и на плановый период 2018 и 2019 годов» 27.10.2016"/>
    <hyperlink ref="R38" r:id="rId63" display="http://minfin01-maykop.ru/Show/Content/966"/>
    <hyperlink ref="Q43" r:id="rId64" display="http://www.volganet.ru/news/119265/?sphrase_id=123723"/>
    <hyperlink ref="P50" r:id="rId65" display="http://parlament09.ru/node/4986"/>
    <hyperlink ref="R50" r:id="rId66" display="http://minfin09.ru/2016/11/%D0%B8%D0%BD%D1%84%D0%BE%D1%80%D0%BC%D0%B0%D1%86%D0%B8%D0%BE%D0%BD%D0%BD%D0%BE%D0%B5-%D1%81%D0%BE%D0%BE%D0%B1%D1%89%D0%B5%D0%BD%D0%B8%D0%B5-%D0%BE-%D0%BF%D1%80%D0%BE%D0%B2%D0%B5%D0%B4%D0%B5%D0%BD/"/>
    <hyperlink ref="R55" r:id="rId67" display="https://minfin.bashkortostan.ru/presscenter/news/431596/"/>
    <hyperlink ref="R58" r:id="rId68" display="http://minfin.tatarstan.ru/rus/index.htm/news/782396.htm"/>
    <hyperlink ref="P65" r:id="rId69" display="http://www.zspo.ru/pressroom/news/35151/?sphrase_id=42970"/>
    <hyperlink ref="R66" r:id="rId70" display="http://minfin-samara.ru/materials-for-public-hearings/"/>
    <hyperlink ref="R79" r:id="rId71" display="http://www.minfintuva.ru/old/index.php/139-segodnya-7-dekabrya-2016-goda-v-verkhovnom-khurale-parlamente-respublike-tyva-sostoyalis-publichnye-slushaniya-proekta-zakona-o-respublikanskom-byudzhete-na-2017-god-i-na-planovyj-period-2018-2019-godov"/>
    <hyperlink ref="R81" r:id="rId72" display="http://fin22.ru/index/index_1147.html"/>
    <hyperlink ref="P83" r:id="rId73" display="http://www.sobranie.info/newsinfo.php?UID=53008"/>
    <hyperlink ref="S84" r:id="rId74" display="http://openbudget.gfu.ru/news/detail.php?ID=31551"/>
    <hyperlink ref="P97" r:id="rId75" display="http://www.zs.eao.ru/index.php?option=com_k2&amp;view=item&amp;id=5471:publichniye-slushaniya-po-proektu-oblastnogo-buydjeta-2012-goda&amp;Itemid=81"/>
    <hyperlink ref="Q7" r:id="rId76" display="http://belregion.ru/press/news/?ID=16196"/>
    <hyperlink ref="R10" r:id="rId77" display="http://www.gfu.vrn.ru/regulatory/publichnye-slushaniya/"/>
    <hyperlink ref="P20" r:id="rId78" display="http://duma.tmbreg.ru/zakonotvorcheskaya-deyatelnost/publichnye-slushaniya/2016-god/o-byudzhete-tambovskoy-oblasti-na-2017-god-i-na-planovyy-period-2018-i-2019-godov/"/>
    <hyperlink ref="S31" r:id="rId79" display="http://budget.lenobl.ru/new/documents/?page=0&amp;sortOrder=&amp;type=&amp;sortName=&amp;sortDate="/>
    <hyperlink ref="P32" r:id="rId80" display="http://www.duma-murman.ru/laws/law_project/law_budjet/"/>
    <hyperlink ref="R36" r:id="rId81" display="http://dfei.adm-nao.ru/news/12859/"/>
    <hyperlink ref="R40" r:id="rId82" display="http://minfin.rk.gov.ru/rus/index.htm/news/349860.htm"/>
    <hyperlink ref="S40" r:id="rId83" display="http://budget.rk.ifinmon.ru/dokumenty/publichnye-slushaniya"/>
    <hyperlink ref="R42" r:id="rId84" display="https://minfin.astrobl.ru/site-page/publichnye-obshchestvennye-slushaniya"/>
    <hyperlink ref="R49" r:id="rId85" display="http://pravitelstvo.kbr.ru/oigv/minfin/press_sluzhba/anonsy.php"/>
    <hyperlink ref="R75" r:id="rId86" display="http://www.yamalfin.ru/"/>
    <hyperlink ref="S93" r:id="rId87" display="https://minfin.khabkrai.ru/civils/Show/Content/3"/>
    <hyperlink ref="S87" r:id="rId88" display="http://budget.omsk.ifinmon.ru/"/>
    <hyperlink ref="P79" r:id="rId89" display="http://www.khural.org/press/news/1006/"/>
    <hyperlink ref="S66" r:id="rId90" display="http://budget.minfin-samara.ru/"/>
    <hyperlink ref="R8" r:id="rId91" display="http://bryanskoblfin.ru/Show/Content/1398"/>
    <hyperlink ref="R14" r:id="rId92" display="http://adm.rkursk.ru/index.php?id=693&amp;mat_id=61643&amp;query=%EF%F3%E1%EB%E8%F7%ED%FB%E5+%F1%EB%F3%F8%E0%ED%E8%FF"/>
    <hyperlink ref="S16" r:id="rId93" display="http://budget.mosreg.ru/blog/portfolio-item/informaciya-o-provedenii-publichnyx-slushanij-po-proektu-zakona-moskovskoj-oblasti-o-byudzhete-moskovskoj-oblasti-na-2017-god-i-na-planovyj-period-2018-i-2019-godov/"/>
    <hyperlink ref="R17" r:id="rId94" display="http://orel-region.ru/index.php?head=1&amp;op=find"/>
    <hyperlink ref="R18" r:id="rId95" display="http://minfin.ryazangov.ru/news/169381/"/>
    <hyperlink ref="R20" r:id="rId96" display="http://fin.tmbreg.ru/7614/8086.html"/>
    <hyperlink ref="Q21" r:id="rId97" display="http://тверскаяобласть.рф/dopolnitelnye-svedeniya/obyavleniya/index.php?sphrase_id=65513#30703"/>
    <hyperlink ref="R21" r:id="rId98" display="http://www.tverfin.ru/novosti/novosti/?ELEMENT_ID=31294"/>
    <hyperlink ref="R30" r:id="rId99" display="http://minfin39.ru/pressroom/news/6388.php"/>
    <hyperlink ref="R33" r:id="rId100" display="http://www.novkfo.ru/%D0%BD%D0%BE%D0%B2%D0%BE%D1%81%D1%82%D0%B8/2/"/>
    <hyperlink ref="S33" r:id="rId101" display="http://portal.novkfo.ru/Show/Content/3450"/>
    <hyperlink ref="Q34" r:id="rId102" display="http://www.pskov.ru/novosti/09.12.16/74453"/>
    <hyperlink ref="R34" r:id="rId103" display="http://finance.pskov.ru/press-centre/news/129"/>
    <hyperlink ref="P36" r:id="rId104" display="http://www.sdnao.ru/news/news_detail.php?ELEMENT_ID=21598"/>
    <hyperlink ref="R43" r:id="rId105" display="http://volgafin.volgograd.ru/current-activity/cooperation/news/118361/"/>
    <hyperlink ref="R48" r:id="rId106" display="http://www.mfri.ru/index.php/2013-12-01-16-47-32"/>
    <hyperlink ref="R53" r:id="rId107" display="http://www.mfsk.ru/news/news/559?sphrase_id=5902"/>
    <hyperlink ref="S53" r:id="rId108" display="http://openbudsk.ru/content/str/infpoob.php"/>
    <hyperlink ref="R56" r:id="rId109" display="http://mari-el.gov.ru/minfin/Pages/161101_1.aspx"/>
    <hyperlink ref="R57" r:id="rId110" display="http://www.minfinrm.ru/search/?q=%D0%BF%D1%83%D0%B1%D0%BB%D0%B8%D1%87%D0%BD%D1%8B%D0%B5+%D1%81%D0%BB%D1%83%D1%88%D0%B0%D0%BD%D0%B8%D1%8F&amp;x=0&amp;y=0"/>
    <hyperlink ref="P60" r:id="rId111" display="http://gov.cap.ru/SiteMap.aspx?gov_id=83&amp;id=2334059"/>
    <hyperlink ref="R61" r:id="rId112" display="http://mfin.permkrai.ru/news/1273"/>
    <hyperlink ref="S61" r:id="rId113" display="http://budget.permkrai.ru/news/onenews/id/1482"/>
    <hyperlink ref="R62" r:id="rId114" display="http://www.minfin.kirov.ru/novosti-i-anonsy/6822/?sphrase_id=41645"/>
    <hyperlink ref="R63" r:id="rId115" display="http://mf.nnov.ru/index.php?option=com_content&amp;view=article&amp;id=475:14112016&amp;catid=5:2014-12-12-13-10-31&amp;Itemid=365"/>
    <hyperlink ref="R64" r:id="rId116" display="http://minfin.orb.ru/%D0%B8%D0%BD%D1%84%D0%BE%D1%80%D0%BC%D0%B0%D1%86%D0%B8%D0%BE%D0%BD%D0%BD%D0%BE%D0%B5-%D1%81%D0%BE%D0%BE%D0%B1%D1%89%D0%B5%D0%BD%D0%B8%D0%B5-%D0%BE-%D0%BF%D1%80%D0%BE%D0%B2%D0%B5%D0%B4%D0%B5%D0%BD-2/"/>
    <hyperlink ref="R65" r:id="rId117" display="http://finance.pnzreg.ru/news/2016/11/3/13420513"/>
    <hyperlink ref="P68" r:id="rId118" display="http://www.zsuo.ru/novosti/9788-na-sajte-zakonodatelnogo-sobraniya-mozhno-oznakomitsya-s-proektom-oblastnogo-byudzheta-na-2017-god.html"/>
    <hyperlink ref="R71" r:id="rId119" display="http://minfin.midural.ru/news/show/id/684/news_category/35"/>
    <hyperlink ref="R72" r:id="rId120" display="http://admtyumen.ru/ogv_ru/news/subj/more.htm?id=11392171@egNews"/>
    <hyperlink ref="R73" r:id="rId121" display="http://www.minfin74.ru/mInformation/news/news.php/32/9512/"/>
    <hyperlink ref="P90" r:id="rId122" display="http://iltumen.ru/content/v-il-tumene-sostoyatsya-publichnye-slushaniya-po-obsuzhdeniyu-proekta-byudzheta-yakutii-na-2"/>
    <hyperlink ref="Q96" r:id="rId123" display="https://sakhalin.gov.ru/index.php?id=105&amp;no_cache=1&amp;tx_ttnews%5Btt_news%5D=9620&amp;cHash=67bc1ba167ea523a78abb7c831076735"/>
    <hyperlink ref="R97" r:id="rId124" display="http://www.eao.ru/search/?q=%D0%BF%D1%83%D0%B1%D0%BB%D0%B8%D1%87%D0%BD%D1%8B%D0%B5+%D1%81%D0%BB%D1%83%D1%88%D0%B0%D0%BD%D0%B8%D1%8F&amp;where=&amp;how=d"/>
    <hyperlink ref="P78" r:id="rId125" display="http://hural-rb.ru/deaytelnost/parlament/publish_2017"/>
    <hyperlink ref="R78" r:id="rId126" display="http://xn--90anaogbv3a.xn--p1ai/news/9/22582.php"/>
    <hyperlink ref="P80" r:id="rId127" display="http://www.vskhakasia.ru/press-centr/news/11880-proekt-zakona-o-respublikanskom-byudzhete-obsudyat-publichno"/>
    <hyperlink ref="R80" r:id="rId128" display="http://r-19.ru/authorities/ministry-of-finance-of-the-republic-of-khakassia/news/?SHOWALL_1=1"/>
    <hyperlink ref="R83" r:id="rId129" display="http://minfin.krskstate.ru/openbudget/budget?eyes=yes"/>
    <hyperlink ref="P84" r:id="rId130" display="http://www.irk.gov.ru/events/detail.php?ID=13793&amp;sphrase_id=123779"/>
    <hyperlink ref="P87" r:id="rId131" display="http://omsk-parlament.ru/default.asp?doit=news&amp;dt=2016.11.3"/>
    <hyperlink ref="R87" r:id="rId132" display="http://mf.omskportal.ru/ru/RegionalPublicAuthorities/executivelist/MF/otkrbudg/proekt/2017-2019.html"/>
    <hyperlink ref="P12" r:id="rId133" display="http://www.zskaluga.ru/news_legislature/wide/10222/24_nojabrja_sostojatsja_publichnye_slushanija_po_proektu_zakona_ob_oblastnom_bjudzhete.html"/>
    <hyperlink ref="R15" r:id="rId134" display="http://www.admlip.ru/news/byudzhet_regiona_v_sleduyushchem_godu_sokhranit_sotsialnuyu_napravlennost/?sphrase_id=1012125"/>
    <hyperlink ref="P48" r:id="rId135" display="http://www.parlamentri.ru/index.php/press-centr/novosti/3239-ob-yavlenie-o-provedenii-publichnykh-slushanij"/>
    <hyperlink ref="P91"/>
  </hyperlinks>
  <printOptions/>
  <pageMargins left="0.7" right="0.7" top="0.75" bottom="0.75" header="0.3" footer="0.3"/>
  <pageSetup horizontalDpi="600" verticalDpi="600" orientation="portrait" paperSize="9" r:id="rId1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mpak</dc:creator>
  <cp:keywords/>
  <dc:description/>
  <cp:lastModifiedBy>Тимофеева Ольга Ивановна</cp:lastModifiedBy>
  <cp:lastPrinted>2017-02-02T08:49:07Z</cp:lastPrinted>
  <dcterms:created xsi:type="dcterms:W3CDTF">2014-04-04T07:37:35Z</dcterms:created>
  <dcterms:modified xsi:type="dcterms:W3CDTF">2017-02-02T12:12:05Z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fafbdfd0-e18c-4a0d-8b98-bd484bb119da</vt:lpwstr>
  </property>
  <property fmtid="{D5CDD505-2E9C-101B-9397-08002B2CF9AE}" pid="4" name="_dlc_DocId">
    <vt:lpwstr>TF6NQPKX43ZY-91-487</vt:lpwstr>
  </property>
  <property fmtid="{D5CDD505-2E9C-101B-9397-08002B2CF9AE}" pid="5" name="_dlc_DocIdUrl">
    <vt:lpwstr>https://v11-sp.nifi.ru/nd/centre_mezshbudjet/_layouts/15/DocIdRedir.aspx?ID=TF6NQPKX43ZY-91-487, TF6NQPKX43ZY-91-487</vt:lpwstr>
  </property>
</Properties>
</file>